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52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'кв.смета'!$A$1:$Q$381</definedName>
  </definedNames>
  <calcPr fullCalcOnLoad="1"/>
</workbook>
</file>

<file path=xl/sharedStrings.xml><?xml version="1.0" encoding="utf-8"?>
<sst xmlns="http://schemas.openxmlformats.org/spreadsheetml/2006/main" count="895" uniqueCount="237">
  <si>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</si>
  <si>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</si>
  <si>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</si>
  <si>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</si>
  <si>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</si>
  <si>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</si>
  <si>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</si>
  <si>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</si>
  <si>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</si>
  <si>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</si>
  <si>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Управление культуры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</si>
  <si>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</si>
  <si>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</si>
  <si>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</si>
  <si>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</si>
  <si>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</si>
  <si>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</si>
  <si>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</si>
  <si>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</si>
  <si>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048 1 12 01 020 01 6000 120</t>
  </si>
  <si>
    <t>048 1 12 01 030 01 6000 120</t>
  </si>
  <si>
    <t>048 1 12 01 040 01 6000 120</t>
  </si>
  <si>
    <t>Федеральное агентство по рыболовству</t>
  </si>
  <si>
    <t>Федеральная  служба по ветеринарному и фитосанитарному надзору</t>
  </si>
  <si>
    <t>Фередальное казначейство</t>
  </si>
  <si>
    <t>Федеральная служба по надзору в сфере защиты прав потребителей и благополучия человека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</si>
  <si>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</si>
  <si>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</si>
  <si>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</si>
  <si>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</si>
  <si>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</si>
  <si>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</si>
  <si>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</si>
  <si>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</si>
  <si>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</si>
  <si>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</si>
  <si>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182 1 08 03 010 01 1000 110</t>
  </si>
  <si>
    <t xml:space="preserve"> Министерство внутренних дел Российской Федерации</t>
  </si>
  <si>
    <t>Федеральная служба государственной регистрации, кадастра и картографии</t>
  </si>
  <si>
    <t>917 1 13 01 995 05 0000 130</t>
  </si>
  <si>
    <t>921 1 11 05 013 10 0021 120</t>
  </si>
  <si>
    <t>921 1 11 05 013 10 0023 120</t>
  </si>
  <si>
    <t>921 1 11 05 013 10 0024 120</t>
  </si>
  <si>
    <t>921 1 11 05 013 10 0025 120</t>
  </si>
  <si>
    <t>921 1 14 06 013 10 0000 430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</si>
  <si>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</si>
  <si>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</si>
  <si>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</si>
  <si>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</si>
  <si>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</si>
  <si>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</si>
  <si>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</si>
  <si>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</si>
  <si>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</si>
  <si>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</si>
  <si>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</si>
  <si>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</si>
  <si>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</si>
  <si>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Начальник финансового управления администрации
 муниципального образования Ейский район</t>
  </si>
  <si>
    <t>____________________            Т.А. Ефремова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</si>
  <si>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</si>
  <si>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</si>
  <si>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</si>
  <si>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</si>
  <si>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</si>
  <si>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</si>
  <si>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</si>
  <si>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</si>
  <si>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</si>
  <si>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</si>
  <si>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</si>
  <si>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</si>
  <si>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</si>
  <si>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</si>
  <si>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</si>
  <si>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</si>
  <si>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</si>
  <si>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</si>
  <si>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</si>
  <si>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</si>
  <si>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</si>
  <si>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</si>
  <si>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</si>
  <si>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</si>
  <si>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</si>
  <si>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</si>
  <si>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</si>
  <si>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</si>
  <si>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</si>
  <si>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</si>
  <si>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</si>
  <si>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</si>
  <si>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</si>
  <si>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</si>
  <si>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</si>
  <si>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</si>
  <si>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</si>
  <si>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</si>
  <si>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</si>
  <si>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</si>
  <si>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</si>
  <si>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</si>
  <si>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</si>
  <si>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t>048 1 16 25 050 01 0000 140</t>
  </si>
  <si>
    <t>076 1 16 25 030 01 0000 140</t>
  </si>
  <si>
    <t>076 1 16 90 050 05 0000 140</t>
  </si>
  <si>
    <t>081 1 16 25 060 01 0000 140</t>
  </si>
  <si>
    <t>081 1 16 43 000 01 0000 140</t>
  </si>
  <si>
    <t>081 1 16 90 050 05 0000 140</t>
  </si>
  <si>
    <t>100 1 03 02 230 01 0000 110</t>
  </si>
  <si>
    <t>100 1 03 02 240 01 0000 110</t>
  </si>
  <si>
    <t>100 1 03 02 250 01 0000 110</t>
  </si>
  <si>
    <t>141 1 16 08 010 01 0000 140</t>
  </si>
  <si>
    <t>141 1 16 25 050 01 0000 140</t>
  </si>
  <si>
    <t>141 1 16 28 000 01 0000 140</t>
  </si>
  <si>
    <t>141 1 16 90 050 05 0000 140</t>
  </si>
  <si>
    <t>177 1 16 90 050 05 0000 140</t>
  </si>
  <si>
    <t>182 1 16 03 010 01 0000 140</t>
  </si>
  <si>
    <t>182 1 16 03 030 01 0000 140</t>
  </si>
  <si>
    <t>182 1 16 06 000 01 0000 140</t>
  </si>
  <si>
    <t>182 1 16 43 000 01 0000 140</t>
  </si>
  <si>
    <t>182 1 16 90 050 05 0000 140</t>
  </si>
  <si>
    <t>188 1 16 08 010 01 0000 140</t>
  </si>
  <si>
    <t>188 1 16 21 050 05 0000 140</t>
  </si>
  <si>
    <t>188 1 16 30 030 01 0000 140</t>
  </si>
  <si>
    <t>188 1 16 43 000 01 0000 140</t>
  </si>
  <si>
    <t>188 1 16 90 050 05 0000 140</t>
  </si>
  <si>
    <t>321 1 16 25 060 01 0000 140</t>
  </si>
  <si>
    <t>Федеральная служба по экологическому надзору</t>
  </si>
  <si>
    <t>Министерство  экономически  Краснодарского края</t>
  </si>
  <si>
    <t>816 1 16 33 050 05 0000 140</t>
  </si>
  <si>
    <t>Министрество сельского хозяйства и перерабатывающей промышленности Краснодарского края</t>
  </si>
  <si>
    <t>819 1 16 90 050 05 0000 140</t>
  </si>
  <si>
    <t>Министерство социального развития и семейной политики Краснодарского края</t>
  </si>
  <si>
    <t>830 1 16 90 050 05 0000 140</t>
  </si>
  <si>
    <t>Государственное управление ветеринарии Краснодарского</t>
  </si>
  <si>
    <t>833 1 16 90 050 05 0000 140</t>
  </si>
  <si>
    <t>902 1 16 90 050 05 0000 140</t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</si>
  <si>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</si>
  <si>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</si>
  <si>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</si>
  <si>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</si>
  <si>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</si>
  <si>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t>321 1 08 07 020 01 8000 110</t>
  </si>
  <si>
    <t>921 1 11 05 075 05 0000 120</t>
  </si>
  <si>
    <t>921 1 11 07 015 05 0000 120</t>
  </si>
  <si>
    <t>921 1 14 02 053 05 0000 410</t>
  </si>
  <si>
    <t>923 1 16 90 050 05 0000 140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</si>
  <si>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</si>
  <si>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</si>
  <si>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</si>
  <si>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</si>
  <si>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</si>
  <si>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</si>
  <si>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902 0204 0000000000 000</t>
  </si>
  <si>
    <t>902 0309 0000000000 000</t>
  </si>
  <si>
    <t>902 0314 0000000000 000</t>
  </si>
  <si>
    <t>902 0412 0000000000 000</t>
  </si>
  <si>
    <t>902 0705 0000000000 000</t>
  </si>
  <si>
    <t>902 0707 0000000000 000</t>
  </si>
  <si>
    <t>902 0901 0000000000 000</t>
  </si>
  <si>
    <t>902 0902 0000000000 000</t>
  </si>
  <si>
    <t>902 0904 0000000000 000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</si>
  <si>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</si>
  <si>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</si>
  <si>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</si>
  <si>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</si>
  <si>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</si>
  <si>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905 1401 0000000000 000</t>
  </si>
  <si>
    <t>905 1403 0000000000 000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</si>
  <si>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</si>
  <si>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</si>
  <si>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</si>
  <si>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</si>
  <si>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</si>
  <si>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923 0405 0000000000 000</t>
  </si>
  <si>
    <t>923 0409 0000000000 000</t>
  </si>
  <si>
    <t>923 0501 0000000000 000</t>
  </si>
  <si>
    <t>923 0502 0000000000 000</t>
  </si>
  <si>
    <t>923 0505 0000000000 000</t>
  </si>
  <si>
    <t>925 0701 0000000000 000</t>
  </si>
  <si>
    <t>925 0702 0000000000 000</t>
  </si>
  <si>
    <t>925 0707 0000000000 000</t>
  </si>
  <si>
    <t>925 0709 0000000000 000</t>
  </si>
  <si>
    <t>925 1004 0000000000 000</t>
  </si>
  <si>
    <t>926 0707 0000000000 000</t>
  </si>
  <si>
    <t>926 0801 0000000000 000</t>
  </si>
  <si>
    <t>926 0804 0000000000 000</t>
  </si>
  <si>
    <t>929 1101 0000000000 000</t>
  </si>
  <si>
    <t>929 1105 0000000000 000</t>
  </si>
  <si>
    <t>934 0314 0000000000 000</t>
  </si>
  <si>
    <t>934 0707 0000000000 000</t>
  </si>
  <si>
    <t>953 0707 0000000000 000</t>
  </si>
  <si>
    <t>953 1003 0000000000 000</t>
  </si>
  <si>
    <t>953 1004 0000000000 000</t>
  </si>
  <si>
    <t>953 1006 0000000000 000</t>
  </si>
  <si>
    <t>905 0106 0000000000 000</t>
  </si>
  <si>
    <t>905 01 02 00 00 05 0000 810</t>
  </si>
  <si>
    <r>
      <t>"9" января 20</t>
    </r>
    <r>
      <rPr>
        <u val="single"/>
        <sz val="14"/>
        <rFont val="Times New Roman"/>
        <family val="1"/>
      </rPr>
      <t>17</t>
    </r>
    <r>
      <rPr>
        <sz val="14"/>
        <rFont val="Times New Roman"/>
        <family val="1"/>
      </rPr>
      <t xml:space="preserve"> г.</t>
    </r>
  </si>
  <si>
    <t>Кассовый план исполнения районного бюджета в 2017 году</t>
  </si>
  <si>
    <t>Администрации сельских поселений</t>
  </si>
  <si>
    <t>141 1 16 01 000 01 6000 140</t>
  </si>
  <si>
    <t>141 1 16 07 000 01 6000 140</t>
  </si>
  <si>
    <t>182 1 05 01 011 01 1000 110</t>
  </si>
  <si>
    <t>182 1 05 01 021 01 1000 110</t>
  </si>
  <si>
    <t>182 1 08 07 010 01 8000 110</t>
  </si>
  <si>
    <t>188 1 08 06 000 01 8004 110</t>
  </si>
  <si>
    <t>188 1 08 07 100 01 8034 110</t>
  </si>
  <si>
    <t>498 1 16 41 000 01 0000 140</t>
  </si>
  <si>
    <t>902 1 11 03 050 05 0000 120</t>
  </si>
  <si>
    <t>902 1 13 01 995 05 0000 130</t>
  </si>
  <si>
    <t>902 2 02 30 024 05 0000 151</t>
  </si>
  <si>
    <t>905 2 02 15 001 05 0000 151</t>
  </si>
  <si>
    <t>905 2 02 29 999 05 0000 151</t>
  </si>
  <si>
    <t>910 2 02 40 014 05 0000 151</t>
  </si>
  <si>
    <t>917 1 08 07 150 01 0000 110</t>
  </si>
  <si>
    <t>917 1 17 05 050 05 0000 180</t>
  </si>
  <si>
    <t>919 2 02 30 024 05 0000 151</t>
  </si>
  <si>
    <t>919 2 02 35 055 05 0000 151</t>
  </si>
  <si>
    <t>923 2 02 30 024 05 0000 151</t>
  </si>
  <si>
    <t>923 2 02 35 082 05 0000 151</t>
  </si>
  <si>
    <t>925 1 13 02 995 05 0000 130</t>
  </si>
  <si>
    <t>925 2 02 29 999 05 0000 151</t>
  </si>
  <si>
    <t>925 2 02 30 024 05 0000 151</t>
  </si>
  <si>
    <t>925 2 02 30 029 05 0000 151</t>
  </si>
  <si>
    <t>926 1 13 02 995 05 0000 130</t>
  </si>
  <si>
    <t>926 2 02 29 999 05 0000 151</t>
  </si>
  <si>
    <t>926 2 02 30 024 05 0000 151</t>
  </si>
  <si>
    <t>929 2 02 30 024 05 0000 151</t>
  </si>
  <si>
    <t>929 2 02 40 014 05 0000 151</t>
  </si>
  <si>
    <t>953 2 02 30 024 05 0000 151</t>
  </si>
  <si>
    <t>953 2 02 30 027 05 0000 151</t>
  </si>
  <si>
    <t>992 1 11 05 013 13 0022 120</t>
  </si>
  <si>
    <t>992 1 14 06 013 13 0000 430</t>
  </si>
  <si>
    <t>923 1101 0000000000 000</t>
  </si>
  <si>
    <t>925 0703 0000000000 000</t>
  </si>
  <si>
    <t>926 0703 0000000000 000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</si>
</sst>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1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181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6" applyNumberFormat="1" applyFont="1" applyFill="1" applyBorder="1" applyAlignment="1" applyProtection="1">
      <alignment horizontal="center" vertical="center"/>
      <protection hidden="1"/>
    </xf>
    <xf numFmtId="182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6" applyNumberFormat="1" applyFont="1" applyFill="1" applyBorder="1" applyAlignment="1" applyProtection="1">
      <alignment horizontal="center" vertical="center"/>
      <protection hidden="1"/>
    </xf>
    <xf numFmtId="0" fontId="6" fillId="0" borderId="10" xfId="56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horizontal="center" wrapText="1"/>
    </xf>
    <xf numFmtId="0" fontId="6" fillId="0" borderId="10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horizontal="left"/>
      <protection/>
    </xf>
    <xf numFmtId="4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>
      <alignment/>
      <protection/>
    </xf>
    <xf numFmtId="18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horizontal="center" wrapText="1"/>
    </xf>
    <xf numFmtId="183" fontId="6" fillId="0" borderId="10" xfId="56" applyNumberFormat="1" applyFont="1" applyFill="1" applyBorder="1" applyAlignment="1" applyProtection="1">
      <alignment wrapText="1"/>
      <protection hidden="1"/>
    </xf>
    <xf numFmtId="183" fontId="6" fillId="0" borderId="10" xfId="56" applyNumberFormat="1" applyFont="1" applyFill="1" applyBorder="1" applyAlignment="1">
      <alignment horizontal="left"/>
      <protection/>
    </xf>
    <xf numFmtId="183" fontId="6" fillId="0" borderId="10" xfId="56" applyNumberFormat="1" applyFont="1" applyFill="1" applyBorder="1" applyAlignment="1">
      <alignment wrapText="1"/>
      <protection/>
    </xf>
    <xf numFmtId="0" fontId="6" fillId="0" borderId="10" xfId="56" applyFont="1" applyBorder="1" applyAlignment="1">
      <alignment horizontal="left"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182" fontId="8" fillId="0" borderId="10" xfId="56" applyNumberFormat="1" applyFont="1" applyFill="1" applyBorder="1" applyAlignment="1" applyProtection="1">
      <alignment horizontal="right" vertical="center"/>
      <protection hidden="1"/>
    </xf>
    <xf numFmtId="182" fontId="6" fillId="0" borderId="10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4" fontId="8" fillId="0" borderId="10" xfId="56" applyNumberFormat="1" applyFont="1" applyFill="1" applyBorder="1" applyAlignment="1">
      <alignment horizontal="center" vertical="center"/>
      <protection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56" applyNumberFormat="1" applyFont="1" applyFill="1" applyBorder="1" applyAlignment="1" applyProtection="1">
      <alignment horizontal="left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183" fontId="6" fillId="0" borderId="1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0" fontId="6" fillId="0" borderId="0" xfId="56" applyFont="1" applyAlignment="1" applyProtection="1">
      <alignment horizontal="center"/>
      <protection hidden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0" fontId="8" fillId="0" borderId="0" xfId="0" applyFont="1" applyAlignment="1">
      <alignment wrapText="1"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8" fillId="0" borderId="0" xfId="56" applyFont="1" applyBorder="1" applyAlignment="1">
      <alignment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3" fillId="0" borderId="0" xfId="56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13" fillId="0" borderId="0" xfId="56" applyFont="1" applyBorder="1" applyAlignment="1">
      <alignment horizontal="left"/>
      <protection/>
    </xf>
    <xf numFmtId="0" fontId="8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right" wrapText="1"/>
      <protection/>
    </xf>
    <xf numFmtId="18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6" applyNumberFormat="1" applyFont="1" applyFill="1" applyBorder="1" applyAlignment="1" applyProtection="1">
      <alignment horizontal="left" wrapText="1"/>
      <protection hidden="1"/>
    </xf>
    <xf numFmtId="0" fontId="6" fillId="0" borderId="13" xfId="56" applyNumberFormat="1" applyFont="1" applyFill="1" applyBorder="1" applyAlignment="1" applyProtection="1">
      <alignment horizontal="left" wrapText="1"/>
      <protection hidden="1"/>
    </xf>
    <xf numFmtId="0" fontId="6" fillId="0" borderId="14" xfId="56" applyNumberFormat="1" applyFont="1" applyFill="1" applyBorder="1" applyAlignment="1" applyProtection="1">
      <alignment horizontal="left" wrapText="1"/>
      <protection hidden="1"/>
    </xf>
    <xf numFmtId="0" fontId="8" fillId="0" borderId="15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0" borderId="16" xfId="54" applyNumberFormat="1" applyFont="1" applyFill="1" applyBorder="1" applyAlignment="1" applyProtection="1">
      <alignment horizontal="right" vertical="center" wrapText="1"/>
      <protection hidden="1"/>
    </xf>
    <xf numFmtId="183" fontId="6" fillId="0" borderId="13" xfId="56" applyNumberFormat="1" applyFont="1" applyBorder="1" applyAlignment="1">
      <alignment horizontal="left" wrapText="1"/>
      <protection/>
    </xf>
    <xf numFmtId="183" fontId="6" fillId="0" borderId="14" xfId="56" applyNumberFormat="1" applyFont="1" applyBorder="1" applyAlignment="1">
      <alignment horizontal="left" wrapText="1"/>
      <protection/>
    </xf>
    <xf numFmtId="183" fontId="6" fillId="0" borderId="12" xfId="56" applyNumberFormat="1" applyFont="1" applyBorder="1" applyAlignment="1">
      <alignment horizontal="left" wrapText="1"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0" borderId="16" xfId="54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493"/>
  <sheetViews>
    <sheetView showGridLines="0" tabSelected="1" view="pageBreakPreview" zoomScale="75" zoomScaleNormal="75" zoomScaleSheetLayoutView="75" zoomScalePageLayoutView="0" workbookViewId="0" topLeftCell="A1">
      <pane xSplit="1" ySplit="24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D22" sqref="D22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01" t="s">
        <v>57</v>
      </c>
      <c r="R10" s="101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93"/>
      <c r="AM10" s="93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02" t="s">
        <v>58</v>
      </c>
      <c r="O11" s="77"/>
      <c r="P11" s="77"/>
      <c r="Q11" s="77"/>
      <c r="R11" s="77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4"/>
      <c r="AJ11" s="95"/>
      <c r="AK11" s="95"/>
      <c r="AL11" s="95"/>
      <c r="AM11" s="95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77"/>
      <c r="O12" s="77"/>
      <c r="P12" s="77"/>
      <c r="Q12" s="77"/>
      <c r="R12" s="77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5"/>
      <c r="AJ12" s="95"/>
      <c r="AK12" s="95"/>
      <c r="AL12" s="95"/>
      <c r="AM12" s="95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77"/>
      <c r="O13" s="77"/>
      <c r="P13" s="77"/>
      <c r="Q13" s="77"/>
      <c r="R13" s="77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5"/>
      <c r="AJ13" s="95"/>
      <c r="AK13" s="95"/>
      <c r="AL13" s="95"/>
      <c r="AM13" s="95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7"/>
      <c r="O14" s="77"/>
      <c r="P14" s="77"/>
      <c r="Q14" s="77"/>
      <c r="R14" s="77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95"/>
      <c r="AJ14" s="95"/>
      <c r="AK14" s="95"/>
      <c r="AL14" s="95"/>
      <c r="AM14" s="95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7" t="s">
        <v>59</v>
      </c>
      <c r="O15" s="87"/>
      <c r="P15" s="87"/>
      <c r="Q15" s="87"/>
      <c r="R15" s="87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5"/>
      <c r="AJ15" s="96"/>
      <c r="AK15" s="96"/>
      <c r="AL15" s="96"/>
      <c r="AM15" s="96"/>
    </row>
    <row r="16" spans="1:39" ht="15.75" customHeight="1">
      <c r="A16" s="4"/>
      <c r="B16" s="4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7"/>
      <c r="O16" s="87"/>
      <c r="P16" s="87"/>
      <c r="Q16" s="87"/>
      <c r="R16" s="87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6"/>
      <c r="AJ16" s="96"/>
      <c r="AK16" s="96"/>
      <c r="AL16" s="96"/>
      <c r="AM16" s="96"/>
    </row>
    <row r="17" spans="1:39" ht="15.75" customHeight="1">
      <c r="A17" s="4"/>
      <c r="B17" s="44"/>
      <c r="C17" s="4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77" t="s">
        <v>60</v>
      </c>
      <c r="P17" s="78"/>
      <c r="Q17" s="78"/>
      <c r="R17" s="78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95"/>
      <c r="AL17" s="95"/>
      <c r="AM17" s="95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81" t="s">
        <v>198</v>
      </c>
      <c r="O18" s="82"/>
      <c r="P18" s="82"/>
      <c r="Q18" s="82"/>
      <c r="R18" s="82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83"/>
      <c r="AJ18" s="84"/>
      <c r="AK18" s="84"/>
      <c r="AL18" s="84"/>
      <c r="AM18" s="84"/>
    </row>
    <row r="19" spans="1:39" ht="15.75" customHeight="1">
      <c r="A19" s="4"/>
      <c r="B19" s="4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82"/>
      <c r="O19" s="82"/>
      <c r="P19" s="82"/>
      <c r="Q19" s="82"/>
      <c r="R19" s="82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84"/>
      <c r="AJ19" s="84"/>
      <c r="AK19" s="84"/>
      <c r="AL19" s="84"/>
      <c r="AM19" s="84"/>
    </row>
    <row r="20" spans="1:39" ht="27" customHeight="1">
      <c r="A20" s="2"/>
      <c r="B20" s="45"/>
      <c r="C20" s="45"/>
      <c r="D20" s="45"/>
      <c r="E20" s="45"/>
      <c r="F20" s="45"/>
      <c r="G20" s="45"/>
      <c r="H20" s="55"/>
      <c r="I20" s="45"/>
      <c r="J20" s="45"/>
      <c r="K20" s="45"/>
      <c r="L20" s="45"/>
      <c r="M20" s="45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76" t="s">
        <v>199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90" t="s">
        <v>62</v>
      </c>
      <c r="Q22" s="91"/>
      <c r="R22" s="90"/>
      <c r="S22" s="17"/>
      <c r="T22" s="17" t="s">
        <v>61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85"/>
      <c r="AL22" s="86"/>
      <c r="AM22" s="85"/>
    </row>
    <row r="23" spans="1:20" ht="18.75">
      <c r="A23" s="5"/>
      <c r="B23" s="88" t="s">
        <v>63</v>
      </c>
      <c r="C23" s="88" t="s">
        <v>64</v>
      </c>
      <c r="D23" s="88" t="s">
        <v>65</v>
      </c>
      <c r="E23" s="88" t="s">
        <v>66</v>
      </c>
      <c r="F23" s="88" t="s">
        <v>67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67"/>
      <c r="S23" s="19"/>
      <c r="T23" s="19"/>
    </row>
    <row r="24" spans="1:120" ht="50.25" customHeight="1">
      <c r="A24" s="5"/>
      <c r="B24" s="89"/>
      <c r="C24" s="89"/>
      <c r="D24" s="89"/>
      <c r="E24" s="89"/>
      <c r="F24" s="20" t="s">
        <v>45</v>
      </c>
      <c r="G24" s="20" t="s">
        <v>46</v>
      </c>
      <c r="H24" s="20" t="s">
        <v>47</v>
      </c>
      <c r="I24" s="20" t="s">
        <v>48</v>
      </c>
      <c r="J24" s="20" t="s">
        <v>49</v>
      </c>
      <c r="K24" s="20" t="s">
        <v>50</v>
      </c>
      <c r="L24" s="20" t="s">
        <v>51</v>
      </c>
      <c r="M24" s="20" t="s">
        <v>52</v>
      </c>
      <c r="N24" s="20" t="s">
        <v>53</v>
      </c>
      <c r="O24" s="20" t="s">
        <v>54</v>
      </c>
      <c r="P24" s="20" t="s">
        <v>55</v>
      </c>
      <c r="Q24" s="20" t="s">
        <v>56</v>
      </c>
      <c r="R24" s="67"/>
      <c r="S24" s="19"/>
      <c r="T24" s="1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1" t="s">
        <v>68</v>
      </c>
      <c r="C25" s="22" t="s">
        <v>69</v>
      </c>
      <c r="D25" s="22" t="s">
        <v>69</v>
      </c>
      <c r="E25" s="63">
        <f>E26+E27</f>
        <v>66493874.95</v>
      </c>
      <c r="F25" s="22" t="s">
        <v>69</v>
      </c>
      <c r="G25" s="22" t="s">
        <v>69</v>
      </c>
      <c r="H25" s="22" t="s">
        <v>69</v>
      </c>
      <c r="I25" s="22" t="s">
        <v>69</v>
      </c>
      <c r="J25" s="22" t="s">
        <v>69</v>
      </c>
      <c r="K25" s="22" t="s">
        <v>69</v>
      </c>
      <c r="L25" s="22" t="s">
        <v>69</v>
      </c>
      <c r="M25" s="22" t="s">
        <v>69</v>
      </c>
      <c r="N25" s="22" t="s">
        <v>69</v>
      </c>
      <c r="O25" s="22" t="s">
        <v>69</v>
      </c>
      <c r="P25" s="22" t="s">
        <v>69</v>
      </c>
      <c r="Q25" s="22" t="s">
        <v>69</v>
      </c>
      <c r="R25" s="23"/>
      <c r="S25" s="23"/>
      <c r="T25" s="2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1" t="s">
        <v>70</v>
      </c>
      <c r="C26" s="22" t="s">
        <v>69</v>
      </c>
      <c r="D26" s="22" t="s">
        <v>69</v>
      </c>
      <c r="E26" s="64">
        <v>1183511.96</v>
      </c>
      <c r="F26" s="22" t="s">
        <v>69</v>
      </c>
      <c r="G26" s="22" t="s">
        <v>69</v>
      </c>
      <c r="H26" s="22" t="s">
        <v>69</v>
      </c>
      <c r="I26" s="22" t="s">
        <v>69</v>
      </c>
      <c r="J26" s="22" t="s">
        <v>69</v>
      </c>
      <c r="K26" s="22" t="s">
        <v>69</v>
      </c>
      <c r="L26" s="22" t="s">
        <v>69</v>
      </c>
      <c r="M26" s="22" t="s">
        <v>69</v>
      </c>
      <c r="N26" s="22" t="s">
        <v>69</v>
      </c>
      <c r="O26" s="22" t="s">
        <v>69</v>
      </c>
      <c r="P26" s="22" t="s">
        <v>69</v>
      </c>
      <c r="Q26" s="22" t="s">
        <v>69</v>
      </c>
      <c r="R26" s="23"/>
      <c r="S26" s="23"/>
      <c r="T26" s="2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1" t="s">
        <v>71</v>
      </c>
      <c r="C27" s="22" t="s">
        <v>69</v>
      </c>
      <c r="D27" s="22" t="s">
        <v>69</v>
      </c>
      <c r="E27" s="64">
        <v>65310362.99</v>
      </c>
      <c r="F27" s="22" t="s">
        <v>69</v>
      </c>
      <c r="G27" s="22" t="s">
        <v>69</v>
      </c>
      <c r="H27" s="22" t="s">
        <v>69</v>
      </c>
      <c r="I27" s="22" t="s">
        <v>69</v>
      </c>
      <c r="J27" s="22" t="s">
        <v>69</v>
      </c>
      <c r="K27" s="22" t="s">
        <v>69</v>
      </c>
      <c r="L27" s="22" t="s">
        <v>69</v>
      </c>
      <c r="M27" s="22" t="s">
        <v>69</v>
      </c>
      <c r="N27" s="22" t="s">
        <v>69</v>
      </c>
      <c r="O27" s="22" t="s">
        <v>69</v>
      </c>
      <c r="P27" s="22" t="s">
        <v>69</v>
      </c>
      <c r="Q27" s="22" t="s">
        <v>69</v>
      </c>
      <c r="R27" s="23"/>
      <c r="S27" s="23"/>
      <c r="T27" s="2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67"/>
      <c r="S28" s="19"/>
      <c r="T28" s="1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>
      <c r="A29" s="5"/>
      <c r="B29" s="79" t="s">
        <v>72</v>
      </c>
      <c r="C29" s="79"/>
      <c r="D29" s="7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70"/>
      <c r="S29" s="70"/>
      <c r="T29" s="70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>
      <c r="A30" s="5"/>
      <c r="B30" s="80" t="s">
        <v>73</v>
      </c>
      <c r="C30" s="80"/>
      <c r="D30" s="8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/>
      <c r="S30" s="24"/>
      <c r="T30" s="2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7.5">
      <c r="A31" s="5"/>
      <c r="B31" s="107" t="s">
        <v>17</v>
      </c>
      <c r="C31" s="108" t="s">
        <v>18</v>
      </c>
      <c r="D31" s="103" t="s">
        <v>1</v>
      </c>
      <c r="E31" s="58">
        <f>SUM(F31:Q31)</f>
        <v>494000</v>
      </c>
      <c r="F31" s="109">
        <v>75000</v>
      </c>
      <c r="G31" s="109">
        <v>18300</v>
      </c>
      <c r="H31" s="109">
        <v>18000</v>
      </c>
      <c r="I31" s="109">
        <v>92000</v>
      </c>
      <c r="J31" s="109">
        <v>3000</v>
      </c>
      <c r="K31" s="109">
        <v>100</v>
      </c>
      <c r="L31" s="109">
        <v>150000</v>
      </c>
      <c r="M31" s="109">
        <v>6000</v>
      </c>
      <c r="N31" s="109">
        <v>500</v>
      </c>
      <c r="O31" s="109">
        <v>130000</v>
      </c>
      <c r="P31" s="109">
        <v>400</v>
      </c>
      <c r="Q31" s="110">
        <v>700</v>
      </c>
      <c r="R31" s="24"/>
      <c r="S31" s="24"/>
      <c r="T31" s="2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7.5">
      <c r="A32" s="5"/>
      <c r="B32" s="107" t="s">
        <v>17</v>
      </c>
      <c r="C32" s="108" t="s">
        <v>19</v>
      </c>
      <c r="D32" s="103" t="s">
        <v>1</v>
      </c>
      <c r="E32" s="58">
        <f aca="true" t="shared" si="0" ref="E32:E95">SUM(F32:Q32)</f>
        <v>80000</v>
      </c>
      <c r="F32" s="109">
        <v>18000</v>
      </c>
      <c r="G32" s="109">
        <v>3000</v>
      </c>
      <c r="H32" s="109">
        <v>5000</v>
      </c>
      <c r="I32" s="109">
        <v>11000</v>
      </c>
      <c r="J32" s="109">
        <v>3000</v>
      </c>
      <c r="K32" s="109">
        <v>3000</v>
      </c>
      <c r="L32" s="109">
        <v>9000</v>
      </c>
      <c r="M32" s="109">
        <v>6000</v>
      </c>
      <c r="N32" s="109">
        <v>4000</v>
      </c>
      <c r="O32" s="109">
        <v>8000</v>
      </c>
      <c r="P32" s="109">
        <v>6000</v>
      </c>
      <c r="Q32" s="110">
        <v>4000</v>
      </c>
      <c r="R32" s="24"/>
      <c r="S32" s="24"/>
      <c r="T32" s="2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7.5">
      <c r="A33" s="5"/>
      <c r="B33" s="107" t="s">
        <v>17</v>
      </c>
      <c r="C33" s="108" t="s">
        <v>20</v>
      </c>
      <c r="D33" s="103" t="s">
        <v>1</v>
      </c>
      <c r="E33" s="58">
        <f t="shared" si="0"/>
        <v>231000</v>
      </c>
      <c r="F33" s="109">
        <v>58000</v>
      </c>
      <c r="G33" s="109">
        <v>7000</v>
      </c>
      <c r="H33" s="109">
        <v>4000</v>
      </c>
      <c r="I33" s="109">
        <v>52000</v>
      </c>
      <c r="J33" s="109">
        <v>6000</v>
      </c>
      <c r="K33" s="109">
        <v>4000</v>
      </c>
      <c r="L33" s="109">
        <v>50000</v>
      </c>
      <c r="M33" s="109">
        <v>8000</v>
      </c>
      <c r="N33" s="109">
        <v>20000</v>
      </c>
      <c r="O33" s="109">
        <v>9000</v>
      </c>
      <c r="P33" s="109">
        <v>7000</v>
      </c>
      <c r="Q33" s="110">
        <v>6000</v>
      </c>
      <c r="R33" s="24"/>
      <c r="S33" s="24"/>
      <c r="T33" s="2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7.5">
      <c r="A34" s="5"/>
      <c r="B34" s="107" t="s">
        <v>17</v>
      </c>
      <c r="C34" s="108" t="s">
        <v>21</v>
      </c>
      <c r="D34" s="103" t="s">
        <v>1</v>
      </c>
      <c r="E34" s="58">
        <f t="shared" si="0"/>
        <v>4695000</v>
      </c>
      <c r="F34" s="109">
        <v>700000</v>
      </c>
      <c r="G34" s="109">
        <v>200000</v>
      </c>
      <c r="H34" s="109">
        <v>300000</v>
      </c>
      <c r="I34" s="109">
        <v>850000</v>
      </c>
      <c r="J34" s="109">
        <v>95000</v>
      </c>
      <c r="K34" s="109">
        <v>100000</v>
      </c>
      <c r="L34" s="109">
        <v>900000</v>
      </c>
      <c r="M34" s="109">
        <v>95000</v>
      </c>
      <c r="N34" s="109">
        <v>55000</v>
      </c>
      <c r="O34" s="109">
        <v>1100000</v>
      </c>
      <c r="P34" s="109">
        <v>100000</v>
      </c>
      <c r="Q34" s="110">
        <v>200000</v>
      </c>
      <c r="R34" s="24"/>
      <c r="S34" s="24"/>
      <c r="T34" s="2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7.5">
      <c r="A35" s="5"/>
      <c r="B35" s="107" t="s">
        <v>17</v>
      </c>
      <c r="C35" s="108" t="s">
        <v>103</v>
      </c>
      <c r="D35" s="103" t="s">
        <v>1</v>
      </c>
      <c r="E35" s="58">
        <f t="shared" si="0"/>
        <v>1155000</v>
      </c>
      <c r="F35" s="109">
        <v>50000</v>
      </c>
      <c r="G35" s="109">
        <v>143000</v>
      </c>
      <c r="H35" s="109">
        <v>120000</v>
      </c>
      <c r="I35" s="109">
        <v>79000</v>
      </c>
      <c r="J35" s="109">
        <v>70000</v>
      </c>
      <c r="K35" s="109">
        <v>15000</v>
      </c>
      <c r="L35" s="109">
        <v>80000</v>
      </c>
      <c r="M35" s="109">
        <v>150000</v>
      </c>
      <c r="N35" s="109">
        <v>60000</v>
      </c>
      <c r="O35" s="109">
        <v>70000</v>
      </c>
      <c r="P35" s="109">
        <v>192000</v>
      </c>
      <c r="Q35" s="110">
        <v>126000</v>
      </c>
      <c r="R35" s="24"/>
      <c r="S35" s="24"/>
      <c r="T35" s="2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37.5">
      <c r="A36" s="5"/>
      <c r="B36" s="107" t="s">
        <v>22</v>
      </c>
      <c r="C36" s="108" t="s">
        <v>104</v>
      </c>
      <c r="D36" s="103" t="s">
        <v>1</v>
      </c>
      <c r="E36" s="58">
        <f t="shared" si="0"/>
        <v>105500</v>
      </c>
      <c r="F36" s="109">
        <v>500</v>
      </c>
      <c r="G36" s="109">
        <v>5000</v>
      </c>
      <c r="H36" s="109">
        <v>10000</v>
      </c>
      <c r="I36" s="109">
        <v>10000</v>
      </c>
      <c r="J36" s="109">
        <v>10000</v>
      </c>
      <c r="K36" s="109">
        <v>10000</v>
      </c>
      <c r="L36" s="109">
        <v>10000</v>
      </c>
      <c r="M36" s="109">
        <v>10000</v>
      </c>
      <c r="N36" s="109">
        <v>10000</v>
      </c>
      <c r="O36" s="109">
        <v>10000</v>
      </c>
      <c r="P36" s="109">
        <v>10000</v>
      </c>
      <c r="Q36" s="110">
        <v>10000</v>
      </c>
      <c r="R36" s="24"/>
      <c r="S36" s="24"/>
      <c r="T36" s="2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37.5">
      <c r="A37" s="5"/>
      <c r="B37" s="107" t="s">
        <v>22</v>
      </c>
      <c r="C37" s="108" t="s">
        <v>105</v>
      </c>
      <c r="D37" s="103" t="s">
        <v>1</v>
      </c>
      <c r="E37" s="58">
        <f t="shared" si="0"/>
        <v>11600</v>
      </c>
      <c r="F37" s="109">
        <v>800</v>
      </c>
      <c r="G37" s="109">
        <v>800</v>
      </c>
      <c r="H37" s="109">
        <v>1000</v>
      </c>
      <c r="I37" s="109">
        <v>1000</v>
      </c>
      <c r="J37" s="109">
        <v>1000</v>
      </c>
      <c r="K37" s="109">
        <v>1000</v>
      </c>
      <c r="L37" s="109">
        <v>1000</v>
      </c>
      <c r="M37" s="109">
        <v>1000</v>
      </c>
      <c r="N37" s="109">
        <v>1000</v>
      </c>
      <c r="O37" s="109">
        <v>1000</v>
      </c>
      <c r="P37" s="109">
        <v>1000</v>
      </c>
      <c r="Q37" s="110">
        <v>1000</v>
      </c>
      <c r="R37" s="24"/>
      <c r="S37" s="24"/>
      <c r="T37" s="2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56.25">
      <c r="A38" s="5"/>
      <c r="B38" s="107" t="s">
        <v>23</v>
      </c>
      <c r="C38" s="108" t="s">
        <v>106</v>
      </c>
      <c r="D38" s="103" t="s">
        <v>1</v>
      </c>
      <c r="E38" s="58">
        <f t="shared" si="0"/>
        <v>900000</v>
      </c>
      <c r="F38" s="109">
        <v>50000</v>
      </c>
      <c r="G38" s="109">
        <v>60000</v>
      </c>
      <c r="H38" s="109">
        <v>70000</v>
      </c>
      <c r="I38" s="109">
        <v>80000</v>
      </c>
      <c r="J38" s="109">
        <v>80000</v>
      </c>
      <c r="K38" s="109">
        <v>100000</v>
      </c>
      <c r="L38" s="109">
        <v>100000</v>
      </c>
      <c r="M38" s="109">
        <v>100000</v>
      </c>
      <c r="N38" s="109">
        <v>80000</v>
      </c>
      <c r="O38" s="109">
        <v>70000</v>
      </c>
      <c r="P38" s="109">
        <v>60000</v>
      </c>
      <c r="Q38" s="110">
        <v>50000</v>
      </c>
      <c r="R38" s="24"/>
      <c r="S38" s="24"/>
      <c r="T38" s="2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56.25">
      <c r="A39" s="5"/>
      <c r="B39" s="107" t="s">
        <v>23</v>
      </c>
      <c r="C39" s="108" t="s">
        <v>107</v>
      </c>
      <c r="D39" s="103" t="s">
        <v>1</v>
      </c>
      <c r="E39" s="58">
        <f t="shared" si="0"/>
        <v>5000</v>
      </c>
      <c r="F39" s="109">
        <v>0</v>
      </c>
      <c r="G39" s="109">
        <v>1000</v>
      </c>
      <c r="H39" s="109">
        <v>0</v>
      </c>
      <c r="I39" s="109">
        <v>0</v>
      </c>
      <c r="J39" s="109">
        <v>1000</v>
      </c>
      <c r="K39" s="109">
        <v>0</v>
      </c>
      <c r="L39" s="109">
        <v>1000</v>
      </c>
      <c r="M39" s="109">
        <v>1000</v>
      </c>
      <c r="N39" s="109">
        <v>0</v>
      </c>
      <c r="O39" s="109">
        <v>0</v>
      </c>
      <c r="P39" s="109">
        <v>1000</v>
      </c>
      <c r="Q39" s="110">
        <v>0</v>
      </c>
      <c r="R39" s="24"/>
      <c r="S39" s="24"/>
      <c r="T39" s="2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56.25">
      <c r="A40" s="5"/>
      <c r="B40" s="107" t="s">
        <v>23</v>
      </c>
      <c r="C40" s="108" t="s">
        <v>108</v>
      </c>
      <c r="D40" s="103" t="s">
        <v>1</v>
      </c>
      <c r="E40" s="58">
        <f t="shared" si="0"/>
        <v>600000</v>
      </c>
      <c r="F40" s="109">
        <v>20000</v>
      </c>
      <c r="G40" s="109">
        <v>40000</v>
      </c>
      <c r="H40" s="109">
        <v>50000</v>
      </c>
      <c r="I40" s="109">
        <v>50000</v>
      </c>
      <c r="J40" s="109">
        <v>60000</v>
      </c>
      <c r="K40" s="109">
        <v>60000</v>
      </c>
      <c r="L40" s="109">
        <v>60000</v>
      </c>
      <c r="M40" s="109">
        <v>60000</v>
      </c>
      <c r="N40" s="109">
        <v>60000</v>
      </c>
      <c r="O40" s="109">
        <v>50000</v>
      </c>
      <c r="P40" s="109">
        <v>50000</v>
      </c>
      <c r="Q40" s="110">
        <v>40000</v>
      </c>
      <c r="R40" s="24"/>
      <c r="S40" s="24"/>
      <c r="T40" s="2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107" t="s">
        <v>24</v>
      </c>
      <c r="C41" s="108" t="s">
        <v>109</v>
      </c>
      <c r="D41" s="103" t="s">
        <v>1</v>
      </c>
      <c r="E41" s="58">
        <f t="shared" si="0"/>
        <v>380000</v>
      </c>
      <c r="F41" s="109">
        <v>30000</v>
      </c>
      <c r="G41" s="109">
        <v>6300</v>
      </c>
      <c r="H41" s="109">
        <v>50700</v>
      </c>
      <c r="I41" s="109">
        <v>32000</v>
      </c>
      <c r="J41" s="109">
        <v>33000</v>
      </c>
      <c r="K41" s="109">
        <v>33000</v>
      </c>
      <c r="L41" s="109">
        <v>33000</v>
      </c>
      <c r="M41" s="109">
        <v>33000</v>
      </c>
      <c r="N41" s="109">
        <v>33000</v>
      </c>
      <c r="O41" s="109">
        <v>32000</v>
      </c>
      <c r="P41" s="109">
        <v>32000</v>
      </c>
      <c r="Q41" s="110">
        <v>32000</v>
      </c>
      <c r="R41" s="24"/>
      <c r="S41" s="24"/>
      <c r="T41" s="2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107" t="s">
        <v>24</v>
      </c>
      <c r="C42" s="108" t="s">
        <v>110</v>
      </c>
      <c r="D42" s="103" t="s">
        <v>1</v>
      </c>
      <c r="E42" s="58">
        <f t="shared" si="0"/>
        <v>5800</v>
      </c>
      <c r="F42" s="109">
        <v>400</v>
      </c>
      <c r="G42" s="109">
        <v>300</v>
      </c>
      <c r="H42" s="109">
        <v>700</v>
      </c>
      <c r="I42" s="109">
        <v>500</v>
      </c>
      <c r="J42" s="109">
        <v>500</v>
      </c>
      <c r="K42" s="109">
        <v>500</v>
      </c>
      <c r="L42" s="109">
        <v>500</v>
      </c>
      <c r="M42" s="109">
        <v>500</v>
      </c>
      <c r="N42" s="109">
        <v>500</v>
      </c>
      <c r="O42" s="109">
        <v>500</v>
      </c>
      <c r="P42" s="109">
        <v>500</v>
      </c>
      <c r="Q42" s="110">
        <v>400</v>
      </c>
      <c r="R42" s="24"/>
      <c r="S42" s="24"/>
      <c r="T42" s="2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107" t="s">
        <v>24</v>
      </c>
      <c r="C43" s="108" t="s">
        <v>111</v>
      </c>
      <c r="D43" s="103" t="s">
        <v>1</v>
      </c>
      <c r="E43" s="58">
        <f t="shared" si="0"/>
        <v>718300</v>
      </c>
      <c r="F43" s="109">
        <v>51000</v>
      </c>
      <c r="G43" s="109">
        <v>14300</v>
      </c>
      <c r="H43" s="109">
        <v>95000</v>
      </c>
      <c r="I43" s="109">
        <v>62000</v>
      </c>
      <c r="J43" s="109">
        <v>62000</v>
      </c>
      <c r="K43" s="109">
        <v>62000</v>
      </c>
      <c r="L43" s="109">
        <v>62000</v>
      </c>
      <c r="M43" s="109">
        <v>62000</v>
      </c>
      <c r="N43" s="109">
        <v>62000</v>
      </c>
      <c r="O43" s="109">
        <v>62000</v>
      </c>
      <c r="P43" s="109">
        <v>62000</v>
      </c>
      <c r="Q43" s="110">
        <v>62000</v>
      </c>
      <c r="R43" s="24"/>
      <c r="S43" s="24"/>
      <c r="T43" s="2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56.25">
      <c r="A44" s="5"/>
      <c r="B44" s="107" t="s">
        <v>25</v>
      </c>
      <c r="C44" s="108" t="s">
        <v>201</v>
      </c>
      <c r="D44" s="103" t="s">
        <v>1</v>
      </c>
      <c r="E44" s="58">
        <f t="shared" si="0"/>
        <v>375000</v>
      </c>
      <c r="F44" s="109">
        <v>0</v>
      </c>
      <c r="G44" s="109">
        <v>0</v>
      </c>
      <c r="H44" s="109">
        <v>100000</v>
      </c>
      <c r="I44" s="109">
        <v>0</v>
      </c>
      <c r="J44" s="109">
        <v>0</v>
      </c>
      <c r="K44" s="109">
        <v>0</v>
      </c>
      <c r="L44" s="109">
        <v>0</v>
      </c>
      <c r="M44" s="109">
        <v>175000</v>
      </c>
      <c r="N44" s="109">
        <v>0</v>
      </c>
      <c r="O44" s="109">
        <v>0</v>
      </c>
      <c r="P44" s="109">
        <v>100000</v>
      </c>
      <c r="Q44" s="110">
        <v>0</v>
      </c>
      <c r="R44" s="24"/>
      <c r="S44" s="24"/>
      <c r="T44" s="2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56.25">
      <c r="A45" s="5"/>
      <c r="B45" s="107" t="s">
        <v>25</v>
      </c>
      <c r="C45" s="108" t="s">
        <v>202</v>
      </c>
      <c r="D45" s="103" t="s">
        <v>1</v>
      </c>
      <c r="E45" s="58">
        <f t="shared" si="0"/>
        <v>185000</v>
      </c>
      <c r="F45" s="109">
        <v>0</v>
      </c>
      <c r="G45" s="109">
        <v>0</v>
      </c>
      <c r="H45" s="109">
        <v>60000</v>
      </c>
      <c r="I45" s="109">
        <v>0</v>
      </c>
      <c r="J45" s="109">
        <v>0</v>
      </c>
      <c r="K45" s="109">
        <v>0</v>
      </c>
      <c r="L45" s="109">
        <v>0</v>
      </c>
      <c r="M45" s="109">
        <v>65000</v>
      </c>
      <c r="N45" s="109">
        <v>0</v>
      </c>
      <c r="O45" s="109">
        <v>0</v>
      </c>
      <c r="P45" s="109">
        <v>60000</v>
      </c>
      <c r="Q45" s="110">
        <v>0</v>
      </c>
      <c r="R45" s="24"/>
      <c r="S45" s="24"/>
      <c r="T45" s="2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56.25">
      <c r="A46" s="5"/>
      <c r="B46" s="107" t="s">
        <v>25</v>
      </c>
      <c r="C46" s="108" t="s">
        <v>112</v>
      </c>
      <c r="D46" s="103" t="s">
        <v>1</v>
      </c>
      <c r="E46" s="58">
        <f t="shared" si="0"/>
        <v>125000</v>
      </c>
      <c r="F46" s="109">
        <v>0</v>
      </c>
      <c r="G46" s="109">
        <v>0</v>
      </c>
      <c r="H46" s="109">
        <v>45000</v>
      </c>
      <c r="I46" s="109">
        <v>0</v>
      </c>
      <c r="J46" s="109">
        <v>0</v>
      </c>
      <c r="K46" s="109">
        <v>0</v>
      </c>
      <c r="L46" s="109">
        <v>0</v>
      </c>
      <c r="M46" s="109">
        <v>50000</v>
      </c>
      <c r="N46" s="109">
        <v>0</v>
      </c>
      <c r="O46" s="109">
        <v>0</v>
      </c>
      <c r="P46" s="109">
        <v>30000</v>
      </c>
      <c r="Q46" s="110">
        <v>0</v>
      </c>
      <c r="R46" s="24"/>
      <c r="S46" s="24"/>
      <c r="T46" s="2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56.25">
      <c r="A47" s="5"/>
      <c r="B47" s="107" t="s">
        <v>25</v>
      </c>
      <c r="C47" s="108" t="s">
        <v>113</v>
      </c>
      <c r="D47" s="103" t="s">
        <v>1</v>
      </c>
      <c r="E47" s="58">
        <f t="shared" si="0"/>
        <v>250000</v>
      </c>
      <c r="F47" s="109">
        <v>0</v>
      </c>
      <c r="G47" s="109">
        <v>0</v>
      </c>
      <c r="H47" s="109">
        <v>60000</v>
      </c>
      <c r="I47" s="109">
        <v>0</v>
      </c>
      <c r="J47" s="109">
        <v>0</v>
      </c>
      <c r="K47" s="109">
        <v>60000</v>
      </c>
      <c r="L47" s="109">
        <v>0</v>
      </c>
      <c r="M47" s="109">
        <v>70000</v>
      </c>
      <c r="N47" s="109">
        <v>0</v>
      </c>
      <c r="O47" s="109">
        <v>0</v>
      </c>
      <c r="P47" s="109">
        <v>60000</v>
      </c>
      <c r="Q47" s="110">
        <v>0</v>
      </c>
      <c r="R47" s="24"/>
      <c r="S47" s="24"/>
      <c r="T47" s="2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56.25">
      <c r="A48" s="5"/>
      <c r="B48" s="107" t="s">
        <v>25</v>
      </c>
      <c r="C48" s="108" t="s">
        <v>114</v>
      </c>
      <c r="D48" s="103" t="s">
        <v>1</v>
      </c>
      <c r="E48" s="58">
        <f t="shared" si="0"/>
        <v>1900000</v>
      </c>
      <c r="F48" s="109">
        <v>70000</v>
      </c>
      <c r="G48" s="109">
        <v>60000</v>
      </c>
      <c r="H48" s="109">
        <v>100000</v>
      </c>
      <c r="I48" s="109">
        <v>35000</v>
      </c>
      <c r="J48" s="109">
        <v>110000</v>
      </c>
      <c r="K48" s="109">
        <v>240000</v>
      </c>
      <c r="L48" s="109">
        <v>305000</v>
      </c>
      <c r="M48" s="109">
        <v>220000</v>
      </c>
      <c r="N48" s="109">
        <v>260000</v>
      </c>
      <c r="O48" s="109">
        <v>290000</v>
      </c>
      <c r="P48" s="109">
        <v>145000</v>
      </c>
      <c r="Q48" s="110">
        <v>65000</v>
      </c>
      <c r="R48" s="24"/>
      <c r="S48" s="24"/>
      <c r="T48" s="2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56.25">
      <c r="A49" s="5"/>
      <c r="B49" s="107" t="s">
        <v>25</v>
      </c>
      <c r="C49" s="108" t="s">
        <v>115</v>
      </c>
      <c r="D49" s="103" t="s">
        <v>1</v>
      </c>
      <c r="E49" s="58">
        <f t="shared" si="0"/>
        <v>450000</v>
      </c>
      <c r="F49" s="109">
        <v>18000</v>
      </c>
      <c r="G49" s="109">
        <v>13000</v>
      </c>
      <c r="H49" s="109">
        <v>12000</v>
      </c>
      <c r="I49" s="109">
        <v>16000</v>
      </c>
      <c r="J49" s="109">
        <v>60000</v>
      </c>
      <c r="K49" s="109">
        <v>1000</v>
      </c>
      <c r="L49" s="109">
        <v>15000</v>
      </c>
      <c r="M49" s="109">
        <v>50000</v>
      </c>
      <c r="N49" s="109">
        <v>60000</v>
      </c>
      <c r="O49" s="109">
        <v>40000</v>
      </c>
      <c r="P49" s="109">
        <v>100000</v>
      </c>
      <c r="Q49" s="110">
        <v>65000</v>
      </c>
      <c r="R49" s="24"/>
      <c r="S49" s="24"/>
      <c r="T49" s="2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93.75">
      <c r="A50" s="5"/>
      <c r="B50" s="107" t="s">
        <v>26</v>
      </c>
      <c r="C50" s="108" t="s">
        <v>116</v>
      </c>
      <c r="D50" s="103" t="s">
        <v>1</v>
      </c>
      <c r="E50" s="58">
        <f t="shared" si="0"/>
        <v>110000</v>
      </c>
      <c r="F50" s="109">
        <v>0</v>
      </c>
      <c r="G50" s="109">
        <v>0</v>
      </c>
      <c r="H50" s="109">
        <v>20000</v>
      </c>
      <c r="I50" s="109">
        <v>8000</v>
      </c>
      <c r="J50" s="109">
        <v>2000</v>
      </c>
      <c r="K50" s="109">
        <v>5000</v>
      </c>
      <c r="L50" s="109">
        <v>9000</v>
      </c>
      <c r="M50" s="109">
        <v>32000</v>
      </c>
      <c r="N50" s="109">
        <v>30000</v>
      </c>
      <c r="O50" s="109">
        <v>1000</v>
      </c>
      <c r="P50" s="109">
        <v>2000</v>
      </c>
      <c r="Q50" s="110">
        <v>1000</v>
      </c>
      <c r="R50" s="24"/>
      <c r="S50" s="24"/>
      <c r="T50" s="2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8.75">
      <c r="A51" s="5"/>
      <c r="B51" s="107" t="s">
        <v>27</v>
      </c>
      <c r="C51" s="108" t="s">
        <v>28</v>
      </c>
      <c r="D51" s="103" t="s">
        <v>1</v>
      </c>
      <c r="E51" s="58">
        <f t="shared" si="0"/>
        <v>13350000</v>
      </c>
      <c r="F51" s="109">
        <v>300000</v>
      </c>
      <c r="G51" s="109">
        <v>300000</v>
      </c>
      <c r="H51" s="109">
        <v>2200000</v>
      </c>
      <c r="I51" s="109">
        <v>1500000</v>
      </c>
      <c r="J51" s="109">
        <v>600000</v>
      </c>
      <c r="K51" s="109">
        <v>500000</v>
      </c>
      <c r="L51" s="109">
        <v>1500000</v>
      </c>
      <c r="M51" s="109">
        <v>700000</v>
      </c>
      <c r="N51" s="109">
        <v>1300000</v>
      </c>
      <c r="O51" s="109">
        <v>2000000</v>
      </c>
      <c r="P51" s="109">
        <v>1500000</v>
      </c>
      <c r="Q51" s="110">
        <v>950000</v>
      </c>
      <c r="R51" s="24"/>
      <c r="S51" s="24"/>
      <c r="T51" s="2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8.75">
      <c r="A52" s="5"/>
      <c r="B52" s="107" t="s">
        <v>27</v>
      </c>
      <c r="C52" s="108" t="s">
        <v>29</v>
      </c>
      <c r="D52" s="103" t="s">
        <v>1</v>
      </c>
      <c r="E52" s="58">
        <f t="shared" si="0"/>
        <v>399114500</v>
      </c>
      <c r="F52" s="109">
        <v>15600300</v>
      </c>
      <c r="G52" s="109">
        <v>31418900</v>
      </c>
      <c r="H52" s="109">
        <v>30400000</v>
      </c>
      <c r="I52" s="109">
        <v>28800500</v>
      </c>
      <c r="J52" s="109">
        <v>28500400</v>
      </c>
      <c r="K52" s="109">
        <v>31500700</v>
      </c>
      <c r="L52" s="109">
        <v>32800300</v>
      </c>
      <c r="M52" s="109">
        <v>34500400</v>
      </c>
      <c r="N52" s="109">
        <v>35300700</v>
      </c>
      <c r="O52" s="109">
        <v>34800900</v>
      </c>
      <c r="P52" s="109">
        <v>38200300</v>
      </c>
      <c r="Q52" s="110">
        <v>57291100</v>
      </c>
      <c r="R52" s="24"/>
      <c r="S52" s="24"/>
      <c r="T52" s="2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8.75">
      <c r="A53" s="5"/>
      <c r="B53" s="107" t="s">
        <v>27</v>
      </c>
      <c r="C53" s="108" t="s">
        <v>30</v>
      </c>
      <c r="D53" s="103" t="s">
        <v>1</v>
      </c>
      <c r="E53" s="58">
        <f t="shared" si="0"/>
        <v>3464800</v>
      </c>
      <c r="F53" s="109">
        <v>74000</v>
      </c>
      <c r="G53" s="109">
        <v>1300</v>
      </c>
      <c r="H53" s="109">
        <v>219500</v>
      </c>
      <c r="I53" s="109">
        <v>395000</v>
      </c>
      <c r="J53" s="109">
        <v>395000</v>
      </c>
      <c r="K53" s="109">
        <v>450000</v>
      </c>
      <c r="L53" s="109">
        <v>1135800</v>
      </c>
      <c r="M53" s="109">
        <v>32500</v>
      </c>
      <c r="N53" s="109">
        <v>482700</v>
      </c>
      <c r="O53" s="109">
        <v>174000</v>
      </c>
      <c r="P53" s="109">
        <v>10000</v>
      </c>
      <c r="Q53" s="110">
        <v>95000</v>
      </c>
      <c r="R53" s="24"/>
      <c r="S53" s="24"/>
      <c r="T53" s="2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8.75">
      <c r="A54" s="5"/>
      <c r="B54" s="107" t="s">
        <v>27</v>
      </c>
      <c r="C54" s="108" t="s">
        <v>31</v>
      </c>
      <c r="D54" s="103" t="s">
        <v>1</v>
      </c>
      <c r="E54" s="58">
        <f t="shared" si="0"/>
        <v>8835500</v>
      </c>
      <c r="F54" s="109">
        <v>46000</v>
      </c>
      <c r="G54" s="109">
        <v>66000</v>
      </c>
      <c r="H54" s="109">
        <v>258000</v>
      </c>
      <c r="I54" s="109">
        <v>310000</v>
      </c>
      <c r="J54" s="109">
        <v>310000</v>
      </c>
      <c r="K54" s="109">
        <v>456800</v>
      </c>
      <c r="L54" s="109">
        <v>3997000</v>
      </c>
      <c r="M54" s="109">
        <v>474800</v>
      </c>
      <c r="N54" s="109">
        <v>2100900</v>
      </c>
      <c r="O54" s="109">
        <v>349500</v>
      </c>
      <c r="P54" s="109">
        <v>230700</v>
      </c>
      <c r="Q54" s="110">
        <v>235800</v>
      </c>
      <c r="R54" s="24"/>
      <c r="S54" s="24"/>
      <c r="T54" s="2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8.75">
      <c r="A55" s="5"/>
      <c r="B55" s="107" t="s">
        <v>27</v>
      </c>
      <c r="C55" s="108" t="s">
        <v>32</v>
      </c>
      <c r="D55" s="103" t="s">
        <v>1</v>
      </c>
      <c r="E55" s="58">
        <f t="shared" si="0"/>
        <v>650900</v>
      </c>
      <c r="F55" s="109">
        <v>49800</v>
      </c>
      <c r="G55" s="109">
        <v>35000</v>
      </c>
      <c r="H55" s="109">
        <v>38000</v>
      </c>
      <c r="I55" s="109">
        <v>80500</v>
      </c>
      <c r="J55" s="109">
        <v>80100</v>
      </c>
      <c r="K55" s="109">
        <v>51500</v>
      </c>
      <c r="L55" s="109">
        <v>62500</v>
      </c>
      <c r="M55" s="109">
        <v>54500</v>
      </c>
      <c r="N55" s="109">
        <v>44500</v>
      </c>
      <c r="O55" s="109">
        <v>38000</v>
      </c>
      <c r="P55" s="109">
        <v>56500</v>
      </c>
      <c r="Q55" s="110">
        <v>60000</v>
      </c>
      <c r="R55" s="24"/>
      <c r="S55" s="24"/>
      <c r="T55" s="2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8.75">
      <c r="A56" s="5"/>
      <c r="B56" s="107" t="s">
        <v>27</v>
      </c>
      <c r="C56" s="108" t="s">
        <v>203</v>
      </c>
      <c r="D56" s="103" t="s">
        <v>1</v>
      </c>
      <c r="E56" s="58">
        <f t="shared" si="0"/>
        <v>15000000</v>
      </c>
      <c r="F56" s="109">
        <v>315000</v>
      </c>
      <c r="G56" s="109">
        <v>470000</v>
      </c>
      <c r="H56" s="109">
        <v>1660000</v>
      </c>
      <c r="I56" s="109">
        <v>3080000</v>
      </c>
      <c r="J56" s="109">
        <v>870000</v>
      </c>
      <c r="K56" s="109">
        <v>710000</v>
      </c>
      <c r="L56" s="109">
        <v>2370000</v>
      </c>
      <c r="M56" s="109">
        <v>790000</v>
      </c>
      <c r="N56" s="109">
        <v>395000</v>
      </c>
      <c r="O56" s="109">
        <v>3150000</v>
      </c>
      <c r="P56" s="109">
        <v>630000</v>
      </c>
      <c r="Q56" s="110">
        <v>560000</v>
      </c>
      <c r="R56" s="24"/>
      <c r="S56" s="24"/>
      <c r="T56" s="2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8.75">
      <c r="A57" s="5"/>
      <c r="B57" s="107" t="s">
        <v>27</v>
      </c>
      <c r="C57" s="108" t="s">
        <v>204</v>
      </c>
      <c r="D57" s="103" t="s">
        <v>1</v>
      </c>
      <c r="E57" s="58">
        <f t="shared" si="0"/>
        <v>4010000</v>
      </c>
      <c r="F57" s="109">
        <v>85000</v>
      </c>
      <c r="G57" s="109">
        <v>130000</v>
      </c>
      <c r="H57" s="109">
        <v>440000</v>
      </c>
      <c r="I57" s="109">
        <v>820000</v>
      </c>
      <c r="J57" s="109">
        <v>230000</v>
      </c>
      <c r="K57" s="109">
        <v>190000</v>
      </c>
      <c r="L57" s="109">
        <v>630000</v>
      </c>
      <c r="M57" s="109">
        <v>210000</v>
      </c>
      <c r="N57" s="109">
        <v>105000</v>
      </c>
      <c r="O57" s="109">
        <v>850000</v>
      </c>
      <c r="P57" s="109">
        <v>170000</v>
      </c>
      <c r="Q57" s="110">
        <v>150000</v>
      </c>
      <c r="R57" s="24"/>
      <c r="S57" s="24"/>
      <c r="T57" s="2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8.75">
      <c r="A58" s="5"/>
      <c r="B58" s="107" t="s">
        <v>27</v>
      </c>
      <c r="C58" s="108" t="s">
        <v>33</v>
      </c>
      <c r="D58" s="103" t="s">
        <v>1</v>
      </c>
      <c r="E58" s="58">
        <f t="shared" si="0"/>
        <v>104000000</v>
      </c>
      <c r="F58" s="109">
        <v>18000000</v>
      </c>
      <c r="G58" s="109">
        <v>2800000</v>
      </c>
      <c r="H58" s="109">
        <v>2000000</v>
      </c>
      <c r="I58" s="109">
        <v>20000000</v>
      </c>
      <c r="J58" s="109">
        <v>2500000</v>
      </c>
      <c r="K58" s="109">
        <v>2600000</v>
      </c>
      <c r="L58" s="109">
        <v>21500000</v>
      </c>
      <c r="M58" s="109">
        <v>3500000</v>
      </c>
      <c r="N58" s="109">
        <v>2800000</v>
      </c>
      <c r="O58" s="109">
        <v>23000000</v>
      </c>
      <c r="P58" s="109">
        <v>3300000</v>
      </c>
      <c r="Q58" s="110">
        <v>2000000</v>
      </c>
      <c r="R58" s="24"/>
      <c r="S58" s="24"/>
      <c r="T58" s="2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8.75">
      <c r="A59" s="5"/>
      <c r="B59" s="107" t="s">
        <v>27</v>
      </c>
      <c r="C59" s="108" t="s">
        <v>34</v>
      </c>
      <c r="D59" s="103" t="s">
        <v>1</v>
      </c>
      <c r="E59" s="58">
        <f t="shared" si="0"/>
        <v>10315000</v>
      </c>
      <c r="F59" s="109">
        <v>150000</v>
      </c>
      <c r="G59" s="109">
        <v>1000000</v>
      </c>
      <c r="H59" s="109">
        <v>3941000</v>
      </c>
      <c r="I59" s="109">
        <v>2500000</v>
      </c>
      <c r="J59" s="109">
        <v>300000</v>
      </c>
      <c r="K59" s="109">
        <v>184000</v>
      </c>
      <c r="L59" s="109">
        <v>1000000</v>
      </c>
      <c r="M59" s="109">
        <v>700000</v>
      </c>
      <c r="N59" s="109">
        <v>250000</v>
      </c>
      <c r="O59" s="109">
        <v>40000</v>
      </c>
      <c r="P59" s="109">
        <v>50000</v>
      </c>
      <c r="Q59" s="110">
        <v>200000</v>
      </c>
      <c r="R59" s="24"/>
      <c r="S59" s="24"/>
      <c r="T59" s="2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8.75">
      <c r="A60" s="5"/>
      <c r="B60" s="107" t="s">
        <v>27</v>
      </c>
      <c r="C60" s="108" t="s">
        <v>35</v>
      </c>
      <c r="D60" s="103" t="s">
        <v>1</v>
      </c>
      <c r="E60" s="58">
        <f t="shared" si="0"/>
        <v>260000</v>
      </c>
      <c r="F60" s="109">
        <v>0</v>
      </c>
      <c r="G60" s="109">
        <v>0</v>
      </c>
      <c r="H60" s="109">
        <v>0</v>
      </c>
      <c r="I60" s="109">
        <v>26000</v>
      </c>
      <c r="J60" s="109">
        <v>0</v>
      </c>
      <c r="K60" s="109">
        <v>42000</v>
      </c>
      <c r="L60" s="109">
        <v>51000</v>
      </c>
      <c r="M60" s="109">
        <v>46000</v>
      </c>
      <c r="N60" s="109">
        <v>20000</v>
      </c>
      <c r="O60" s="109">
        <v>10000</v>
      </c>
      <c r="P60" s="109">
        <v>12000</v>
      </c>
      <c r="Q60" s="110">
        <v>53000</v>
      </c>
      <c r="R60" s="24"/>
      <c r="S60" s="24"/>
      <c r="T60" s="24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8.75">
      <c r="A61" s="5"/>
      <c r="B61" s="107" t="s">
        <v>27</v>
      </c>
      <c r="C61" s="108" t="s">
        <v>36</v>
      </c>
      <c r="D61" s="103" t="s">
        <v>1</v>
      </c>
      <c r="E61" s="58">
        <f t="shared" si="0"/>
        <v>12340000</v>
      </c>
      <c r="F61" s="109">
        <v>340000</v>
      </c>
      <c r="G61" s="109">
        <v>700000</v>
      </c>
      <c r="H61" s="109">
        <v>700000</v>
      </c>
      <c r="I61" s="109">
        <v>1100000</v>
      </c>
      <c r="J61" s="109">
        <v>1100000</v>
      </c>
      <c r="K61" s="109">
        <v>1200000</v>
      </c>
      <c r="L61" s="109">
        <v>1300000</v>
      </c>
      <c r="M61" s="109">
        <v>1300000</v>
      </c>
      <c r="N61" s="109">
        <v>1300000</v>
      </c>
      <c r="O61" s="109">
        <v>1200000</v>
      </c>
      <c r="P61" s="109">
        <v>1200000</v>
      </c>
      <c r="Q61" s="110">
        <v>900000</v>
      </c>
      <c r="R61" s="24"/>
      <c r="S61" s="24"/>
      <c r="T61" s="24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8.75">
      <c r="A62" s="5"/>
      <c r="B62" s="107" t="s">
        <v>27</v>
      </c>
      <c r="C62" s="108" t="s">
        <v>205</v>
      </c>
      <c r="D62" s="103" t="s">
        <v>1</v>
      </c>
      <c r="E62" s="58">
        <f t="shared" si="0"/>
        <v>60000</v>
      </c>
      <c r="F62" s="109">
        <v>1000</v>
      </c>
      <c r="G62" s="109">
        <v>6000</v>
      </c>
      <c r="H62" s="109">
        <v>5000</v>
      </c>
      <c r="I62" s="109">
        <v>6000</v>
      </c>
      <c r="J62" s="109">
        <v>5000</v>
      </c>
      <c r="K62" s="109">
        <v>6000</v>
      </c>
      <c r="L62" s="109">
        <v>5000</v>
      </c>
      <c r="M62" s="109">
        <v>5000</v>
      </c>
      <c r="N62" s="109">
        <v>5000</v>
      </c>
      <c r="O62" s="109">
        <v>6000</v>
      </c>
      <c r="P62" s="109">
        <v>5000</v>
      </c>
      <c r="Q62" s="110">
        <v>5000</v>
      </c>
      <c r="R62" s="24"/>
      <c r="S62" s="24"/>
      <c r="T62" s="24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8.75">
      <c r="A63" s="5"/>
      <c r="B63" s="107" t="s">
        <v>27</v>
      </c>
      <c r="C63" s="108" t="s">
        <v>117</v>
      </c>
      <c r="D63" s="103" t="s">
        <v>1</v>
      </c>
      <c r="E63" s="58">
        <f t="shared" si="0"/>
        <v>176500</v>
      </c>
      <c r="F63" s="109">
        <v>1500</v>
      </c>
      <c r="G63" s="109">
        <v>7000</v>
      </c>
      <c r="H63" s="109">
        <v>13000</v>
      </c>
      <c r="I63" s="109">
        <v>24000</v>
      </c>
      <c r="J63" s="109">
        <v>22000</v>
      </c>
      <c r="K63" s="109">
        <v>6000</v>
      </c>
      <c r="L63" s="109">
        <v>20000</v>
      </c>
      <c r="M63" s="109">
        <v>10000</v>
      </c>
      <c r="N63" s="109">
        <v>20000</v>
      </c>
      <c r="O63" s="109">
        <v>19000</v>
      </c>
      <c r="P63" s="109">
        <v>16000</v>
      </c>
      <c r="Q63" s="110">
        <v>18000</v>
      </c>
      <c r="R63" s="24"/>
      <c r="S63" s="24"/>
      <c r="T63" s="24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8.75">
      <c r="A64" s="5"/>
      <c r="B64" s="107" t="s">
        <v>27</v>
      </c>
      <c r="C64" s="108" t="s">
        <v>118</v>
      </c>
      <c r="D64" s="103" t="s">
        <v>1</v>
      </c>
      <c r="E64" s="58">
        <f t="shared" si="0"/>
        <v>44100</v>
      </c>
      <c r="F64" s="109">
        <v>3500</v>
      </c>
      <c r="G64" s="109">
        <v>2000</v>
      </c>
      <c r="H64" s="109">
        <v>3000</v>
      </c>
      <c r="I64" s="109">
        <v>5000</v>
      </c>
      <c r="J64" s="109">
        <v>1000</v>
      </c>
      <c r="K64" s="109">
        <v>3000</v>
      </c>
      <c r="L64" s="109">
        <v>5000</v>
      </c>
      <c r="M64" s="109">
        <v>6000</v>
      </c>
      <c r="N64" s="109">
        <v>7500</v>
      </c>
      <c r="O64" s="109">
        <v>2500</v>
      </c>
      <c r="P64" s="109">
        <v>2600</v>
      </c>
      <c r="Q64" s="110">
        <v>3000</v>
      </c>
      <c r="R64" s="24"/>
      <c r="S64" s="24"/>
      <c r="T64" s="24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8.75">
      <c r="A65" s="5"/>
      <c r="B65" s="107" t="s">
        <v>27</v>
      </c>
      <c r="C65" s="108" t="s">
        <v>119</v>
      </c>
      <c r="D65" s="103" t="s">
        <v>1</v>
      </c>
      <c r="E65" s="58">
        <f t="shared" si="0"/>
        <v>401800</v>
      </c>
      <c r="F65" s="109">
        <v>5000</v>
      </c>
      <c r="G65" s="109">
        <v>8000</v>
      </c>
      <c r="H65" s="109">
        <v>15000</v>
      </c>
      <c r="I65" s="109">
        <v>15000</v>
      </c>
      <c r="J65" s="109">
        <v>5000</v>
      </c>
      <c r="K65" s="109">
        <v>33000</v>
      </c>
      <c r="L65" s="109">
        <v>50000</v>
      </c>
      <c r="M65" s="109">
        <v>66800</v>
      </c>
      <c r="N65" s="109">
        <v>109000</v>
      </c>
      <c r="O65" s="109">
        <v>26000</v>
      </c>
      <c r="P65" s="109">
        <v>34000</v>
      </c>
      <c r="Q65" s="110">
        <v>35000</v>
      </c>
      <c r="R65" s="24"/>
      <c r="S65" s="24"/>
      <c r="T65" s="24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8.75">
      <c r="A66" s="5"/>
      <c r="B66" s="107" t="s">
        <v>27</v>
      </c>
      <c r="C66" s="108" t="s">
        <v>120</v>
      </c>
      <c r="D66" s="103" t="s">
        <v>1</v>
      </c>
      <c r="E66" s="58">
        <f t="shared" si="0"/>
        <v>11000</v>
      </c>
      <c r="F66" s="109">
        <v>5000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6000</v>
      </c>
      <c r="M66" s="109">
        <v>0</v>
      </c>
      <c r="N66" s="109">
        <v>0</v>
      </c>
      <c r="O66" s="109">
        <v>0</v>
      </c>
      <c r="P66" s="109">
        <v>0</v>
      </c>
      <c r="Q66" s="110">
        <v>0</v>
      </c>
      <c r="R66" s="24"/>
      <c r="S66" s="24"/>
      <c r="T66" s="24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8.75">
      <c r="A67" s="5"/>
      <c r="B67" s="107" t="s">
        <v>27</v>
      </c>
      <c r="C67" s="108" t="s">
        <v>121</v>
      </c>
      <c r="D67" s="103" t="s">
        <v>1</v>
      </c>
      <c r="E67" s="58">
        <f t="shared" si="0"/>
        <v>19600</v>
      </c>
      <c r="F67" s="109">
        <v>0</v>
      </c>
      <c r="G67" s="109">
        <v>1500</v>
      </c>
      <c r="H67" s="109">
        <v>0</v>
      </c>
      <c r="I67" s="109">
        <v>5000</v>
      </c>
      <c r="J67" s="109">
        <v>1500</v>
      </c>
      <c r="K67" s="109">
        <v>3500</v>
      </c>
      <c r="L67" s="109">
        <v>2000</v>
      </c>
      <c r="M67" s="109">
        <v>1500</v>
      </c>
      <c r="N67" s="109">
        <v>1500</v>
      </c>
      <c r="O67" s="109">
        <v>1000</v>
      </c>
      <c r="P67" s="109">
        <v>600</v>
      </c>
      <c r="Q67" s="110">
        <v>1500</v>
      </c>
      <c r="R67" s="24"/>
      <c r="S67" s="24"/>
      <c r="T67" s="24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37.5">
      <c r="A68" s="5"/>
      <c r="B68" s="107" t="s">
        <v>37</v>
      </c>
      <c r="C68" s="108" t="s">
        <v>206</v>
      </c>
      <c r="D68" s="103" t="s">
        <v>1</v>
      </c>
      <c r="E68" s="58">
        <f t="shared" si="0"/>
        <v>3000</v>
      </c>
      <c r="F68" s="109">
        <v>0</v>
      </c>
      <c r="G68" s="109">
        <v>1400</v>
      </c>
      <c r="H68" s="109">
        <v>0</v>
      </c>
      <c r="I68" s="109">
        <v>0</v>
      </c>
      <c r="J68" s="109">
        <v>1000</v>
      </c>
      <c r="K68" s="109">
        <v>0</v>
      </c>
      <c r="L68" s="109">
        <v>600</v>
      </c>
      <c r="M68" s="109">
        <v>0</v>
      </c>
      <c r="N68" s="109">
        <v>0</v>
      </c>
      <c r="O68" s="109">
        <v>0</v>
      </c>
      <c r="P68" s="109">
        <v>0</v>
      </c>
      <c r="Q68" s="110">
        <v>0</v>
      </c>
      <c r="R68" s="24"/>
      <c r="S68" s="24"/>
      <c r="T68" s="24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7.5">
      <c r="A69" s="5"/>
      <c r="B69" s="107" t="s">
        <v>37</v>
      </c>
      <c r="C69" s="108" t="s">
        <v>207</v>
      </c>
      <c r="D69" s="103" t="s">
        <v>1</v>
      </c>
      <c r="E69" s="58">
        <f t="shared" si="0"/>
        <v>52600</v>
      </c>
      <c r="F69" s="109">
        <v>3000</v>
      </c>
      <c r="G69" s="109">
        <v>3000</v>
      </c>
      <c r="H69" s="109">
        <v>4000</v>
      </c>
      <c r="I69" s="109">
        <v>3000</v>
      </c>
      <c r="J69" s="109">
        <v>3600</v>
      </c>
      <c r="K69" s="109">
        <v>5000</v>
      </c>
      <c r="L69" s="109">
        <v>6000</v>
      </c>
      <c r="M69" s="109">
        <v>6000</v>
      </c>
      <c r="N69" s="109">
        <v>4000</v>
      </c>
      <c r="O69" s="109">
        <v>6000</v>
      </c>
      <c r="P69" s="109">
        <v>5000</v>
      </c>
      <c r="Q69" s="110">
        <v>4000</v>
      </c>
      <c r="R69" s="24"/>
      <c r="S69" s="24"/>
      <c r="T69" s="24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37.5">
      <c r="A70" s="5"/>
      <c r="B70" s="107" t="s">
        <v>37</v>
      </c>
      <c r="C70" s="108" t="s">
        <v>122</v>
      </c>
      <c r="D70" s="103" t="s">
        <v>1</v>
      </c>
      <c r="E70" s="58">
        <f t="shared" si="0"/>
        <v>150000</v>
      </c>
      <c r="F70" s="109">
        <v>12000</v>
      </c>
      <c r="G70" s="109">
        <v>12000</v>
      </c>
      <c r="H70" s="109">
        <v>11000</v>
      </c>
      <c r="I70" s="109">
        <v>12000</v>
      </c>
      <c r="J70" s="109">
        <v>10000</v>
      </c>
      <c r="K70" s="109">
        <v>13000</v>
      </c>
      <c r="L70" s="109">
        <v>11000</v>
      </c>
      <c r="M70" s="109">
        <v>15000</v>
      </c>
      <c r="N70" s="109">
        <v>14000</v>
      </c>
      <c r="O70" s="109">
        <v>10000</v>
      </c>
      <c r="P70" s="109">
        <v>15000</v>
      </c>
      <c r="Q70" s="110">
        <v>15000</v>
      </c>
      <c r="R70" s="24"/>
      <c r="S70" s="24"/>
      <c r="T70" s="24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7.5">
      <c r="A71" s="5"/>
      <c r="B71" s="107" t="s">
        <v>37</v>
      </c>
      <c r="C71" s="108" t="s">
        <v>123</v>
      </c>
      <c r="D71" s="103" t="s">
        <v>1</v>
      </c>
      <c r="E71" s="58">
        <f t="shared" si="0"/>
        <v>550000</v>
      </c>
      <c r="F71" s="109">
        <v>45000</v>
      </c>
      <c r="G71" s="109">
        <v>45000</v>
      </c>
      <c r="H71" s="109">
        <v>45000</v>
      </c>
      <c r="I71" s="109">
        <v>45000</v>
      </c>
      <c r="J71" s="109">
        <v>45200</v>
      </c>
      <c r="K71" s="109">
        <v>45200</v>
      </c>
      <c r="L71" s="109">
        <v>45200</v>
      </c>
      <c r="M71" s="109">
        <v>45200</v>
      </c>
      <c r="N71" s="109">
        <v>45000</v>
      </c>
      <c r="O71" s="109">
        <v>45200</v>
      </c>
      <c r="P71" s="109">
        <v>49500</v>
      </c>
      <c r="Q71" s="110">
        <v>49500</v>
      </c>
      <c r="R71" s="24"/>
      <c r="S71" s="24"/>
      <c r="T71" s="24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7.5">
      <c r="A72" s="5"/>
      <c r="B72" s="107" t="s">
        <v>37</v>
      </c>
      <c r="C72" s="108" t="s">
        <v>124</v>
      </c>
      <c r="D72" s="103" t="s">
        <v>1</v>
      </c>
      <c r="E72" s="58">
        <f t="shared" si="0"/>
        <v>900000</v>
      </c>
      <c r="F72" s="109">
        <v>75000</v>
      </c>
      <c r="G72" s="109">
        <v>75000</v>
      </c>
      <c r="H72" s="109">
        <v>75000</v>
      </c>
      <c r="I72" s="109">
        <v>75000</v>
      </c>
      <c r="J72" s="109">
        <v>75000</v>
      </c>
      <c r="K72" s="109">
        <v>75000</v>
      </c>
      <c r="L72" s="109">
        <v>75000</v>
      </c>
      <c r="M72" s="109">
        <v>75000</v>
      </c>
      <c r="N72" s="109">
        <v>75000</v>
      </c>
      <c r="O72" s="109">
        <v>75000</v>
      </c>
      <c r="P72" s="109">
        <v>75000</v>
      </c>
      <c r="Q72" s="110">
        <v>75000</v>
      </c>
      <c r="R72" s="24"/>
      <c r="S72" s="24"/>
      <c r="T72" s="24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7.5">
      <c r="A73" s="5"/>
      <c r="B73" s="107" t="s">
        <v>37</v>
      </c>
      <c r="C73" s="108" t="s">
        <v>125</v>
      </c>
      <c r="D73" s="103" t="s">
        <v>1</v>
      </c>
      <c r="E73" s="58">
        <f t="shared" si="0"/>
        <v>500000</v>
      </c>
      <c r="F73" s="109">
        <v>41000</v>
      </c>
      <c r="G73" s="109">
        <v>41000</v>
      </c>
      <c r="H73" s="109">
        <v>41000</v>
      </c>
      <c r="I73" s="109">
        <v>41000</v>
      </c>
      <c r="J73" s="109">
        <v>41000</v>
      </c>
      <c r="K73" s="109">
        <v>41000</v>
      </c>
      <c r="L73" s="109">
        <v>41000</v>
      </c>
      <c r="M73" s="109">
        <v>41000</v>
      </c>
      <c r="N73" s="109">
        <v>41000</v>
      </c>
      <c r="O73" s="109">
        <v>41000</v>
      </c>
      <c r="P73" s="109">
        <v>45000</v>
      </c>
      <c r="Q73" s="110">
        <v>45000</v>
      </c>
      <c r="R73" s="24"/>
      <c r="S73" s="24"/>
      <c r="T73" s="24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37.5">
      <c r="A74" s="5"/>
      <c r="B74" s="107" t="s">
        <v>37</v>
      </c>
      <c r="C74" s="108" t="s">
        <v>126</v>
      </c>
      <c r="D74" s="103" t="s">
        <v>1</v>
      </c>
      <c r="E74" s="58">
        <f t="shared" si="0"/>
        <v>2000000</v>
      </c>
      <c r="F74" s="109">
        <v>150000</v>
      </c>
      <c r="G74" s="109">
        <v>160000</v>
      </c>
      <c r="H74" s="109">
        <v>150000</v>
      </c>
      <c r="I74" s="109">
        <v>150000</v>
      </c>
      <c r="J74" s="109">
        <v>160000</v>
      </c>
      <c r="K74" s="109">
        <v>170000</v>
      </c>
      <c r="L74" s="109">
        <v>180000</v>
      </c>
      <c r="M74" s="109">
        <v>170000</v>
      </c>
      <c r="N74" s="109">
        <v>180000</v>
      </c>
      <c r="O74" s="109">
        <v>150000</v>
      </c>
      <c r="P74" s="109">
        <v>190000</v>
      </c>
      <c r="Q74" s="110">
        <v>190000</v>
      </c>
      <c r="R74" s="24"/>
      <c r="S74" s="24"/>
      <c r="T74" s="24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56.25">
      <c r="A75" s="5"/>
      <c r="B75" s="107" t="s">
        <v>38</v>
      </c>
      <c r="C75" s="108" t="s">
        <v>143</v>
      </c>
      <c r="D75" s="103" t="s">
        <v>1</v>
      </c>
      <c r="E75" s="58">
        <f t="shared" si="0"/>
        <v>8621100</v>
      </c>
      <c r="F75" s="109">
        <v>400000</v>
      </c>
      <c r="G75" s="109">
        <v>600000</v>
      </c>
      <c r="H75" s="109">
        <v>853900</v>
      </c>
      <c r="I75" s="109">
        <v>650000</v>
      </c>
      <c r="J75" s="109">
        <v>658800</v>
      </c>
      <c r="K75" s="109">
        <v>708400</v>
      </c>
      <c r="L75" s="109">
        <v>800000</v>
      </c>
      <c r="M75" s="109">
        <v>800000</v>
      </c>
      <c r="N75" s="109">
        <v>700000</v>
      </c>
      <c r="O75" s="109">
        <v>600000</v>
      </c>
      <c r="P75" s="109">
        <v>950000</v>
      </c>
      <c r="Q75" s="110">
        <v>900000</v>
      </c>
      <c r="R75" s="24"/>
      <c r="S75" s="24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56.25">
      <c r="A76" s="5"/>
      <c r="B76" s="107" t="s">
        <v>38</v>
      </c>
      <c r="C76" s="108" t="s">
        <v>127</v>
      </c>
      <c r="D76" s="103" t="s">
        <v>1</v>
      </c>
      <c r="E76" s="58">
        <f t="shared" si="0"/>
        <v>588000</v>
      </c>
      <c r="F76" s="109">
        <v>48000</v>
      </c>
      <c r="G76" s="109">
        <v>49000</v>
      </c>
      <c r="H76" s="109">
        <v>50000</v>
      </c>
      <c r="I76" s="109">
        <v>49000</v>
      </c>
      <c r="J76" s="109">
        <v>50000</v>
      </c>
      <c r="K76" s="109">
        <v>48000</v>
      </c>
      <c r="L76" s="109">
        <v>48000</v>
      </c>
      <c r="M76" s="109">
        <v>50000</v>
      </c>
      <c r="N76" s="109">
        <v>49000</v>
      </c>
      <c r="O76" s="109">
        <v>50000</v>
      </c>
      <c r="P76" s="109">
        <v>49000</v>
      </c>
      <c r="Q76" s="110">
        <v>48000</v>
      </c>
      <c r="R76" s="24"/>
      <c r="S76" s="24"/>
      <c r="T76" s="24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37.5">
      <c r="A77" s="5"/>
      <c r="B77" s="107" t="s">
        <v>128</v>
      </c>
      <c r="C77" s="108" t="s">
        <v>208</v>
      </c>
      <c r="D77" s="103" t="s">
        <v>1</v>
      </c>
      <c r="E77" s="58">
        <f t="shared" si="0"/>
        <v>9500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9500</v>
      </c>
      <c r="O77" s="109">
        <v>0</v>
      </c>
      <c r="P77" s="109">
        <v>0</v>
      </c>
      <c r="Q77" s="110">
        <v>0</v>
      </c>
      <c r="R77" s="24"/>
      <c r="S77" s="24"/>
      <c r="T77" s="24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37.5">
      <c r="A78" s="5"/>
      <c r="B78" s="107" t="s">
        <v>129</v>
      </c>
      <c r="C78" s="108" t="s">
        <v>130</v>
      </c>
      <c r="D78" s="103" t="s">
        <v>1</v>
      </c>
      <c r="E78" s="58">
        <f t="shared" si="0"/>
        <v>32600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10">
        <v>32600</v>
      </c>
      <c r="R78" s="24"/>
      <c r="S78" s="24"/>
      <c r="T78" s="24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75">
      <c r="A79" s="5"/>
      <c r="B79" s="107" t="s">
        <v>131</v>
      </c>
      <c r="C79" s="108" t="s">
        <v>132</v>
      </c>
      <c r="D79" s="103" t="s">
        <v>1</v>
      </c>
      <c r="E79" s="58">
        <f t="shared" si="0"/>
        <v>19300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9300</v>
      </c>
      <c r="O79" s="109">
        <v>10000</v>
      </c>
      <c r="P79" s="109">
        <v>0</v>
      </c>
      <c r="Q79" s="110">
        <v>0</v>
      </c>
      <c r="R79" s="24"/>
      <c r="S79" s="24"/>
      <c r="T79" s="24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56.25">
      <c r="A80" s="5"/>
      <c r="B80" s="107" t="s">
        <v>133</v>
      </c>
      <c r="C80" s="108" t="s">
        <v>134</v>
      </c>
      <c r="D80" s="103" t="s">
        <v>1</v>
      </c>
      <c r="E80" s="58">
        <f t="shared" si="0"/>
        <v>100000</v>
      </c>
      <c r="F80" s="109">
        <v>4000</v>
      </c>
      <c r="G80" s="109">
        <v>6000</v>
      </c>
      <c r="H80" s="109">
        <v>20000</v>
      </c>
      <c r="I80" s="109">
        <v>4000</v>
      </c>
      <c r="J80" s="109">
        <v>10000</v>
      </c>
      <c r="K80" s="109">
        <v>4000</v>
      </c>
      <c r="L80" s="109">
        <v>4000</v>
      </c>
      <c r="M80" s="109">
        <v>20000</v>
      </c>
      <c r="N80" s="109">
        <v>20000</v>
      </c>
      <c r="O80" s="109">
        <v>2000</v>
      </c>
      <c r="P80" s="109">
        <v>2000</v>
      </c>
      <c r="Q80" s="110">
        <v>4000</v>
      </c>
      <c r="R80" s="24"/>
      <c r="S80" s="24"/>
      <c r="T80" s="24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37.5">
      <c r="A81" s="5"/>
      <c r="B81" s="107" t="s">
        <v>135</v>
      </c>
      <c r="C81" s="108" t="s">
        <v>136</v>
      </c>
      <c r="D81" s="103" t="s">
        <v>1</v>
      </c>
      <c r="E81" s="58">
        <f t="shared" si="0"/>
        <v>330100</v>
      </c>
      <c r="F81" s="109">
        <v>2100</v>
      </c>
      <c r="G81" s="109">
        <v>17000</v>
      </c>
      <c r="H81" s="109">
        <v>20000</v>
      </c>
      <c r="I81" s="109">
        <v>25000</v>
      </c>
      <c r="J81" s="109">
        <v>20000</v>
      </c>
      <c r="K81" s="109">
        <v>20000</v>
      </c>
      <c r="L81" s="109">
        <v>35000</v>
      </c>
      <c r="M81" s="109">
        <v>65000</v>
      </c>
      <c r="N81" s="109">
        <v>60000</v>
      </c>
      <c r="O81" s="109">
        <v>30000</v>
      </c>
      <c r="P81" s="109">
        <v>25000</v>
      </c>
      <c r="Q81" s="110">
        <v>11000</v>
      </c>
      <c r="R81" s="24"/>
      <c r="S81" s="24"/>
      <c r="T81" s="24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37.5">
      <c r="A82" s="5"/>
      <c r="B82" s="107" t="s">
        <v>2</v>
      </c>
      <c r="C82" s="108" t="s">
        <v>209</v>
      </c>
      <c r="D82" s="103" t="s">
        <v>1</v>
      </c>
      <c r="E82" s="58">
        <f t="shared" si="0"/>
        <v>5000</v>
      </c>
      <c r="F82" s="109">
        <v>0</v>
      </c>
      <c r="G82" s="109">
        <v>0</v>
      </c>
      <c r="H82" s="109">
        <v>0</v>
      </c>
      <c r="I82" s="109">
        <v>1000</v>
      </c>
      <c r="J82" s="109">
        <v>0</v>
      </c>
      <c r="K82" s="109">
        <v>0</v>
      </c>
      <c r="L82" s="109">
        <v>2000</v>
      </c>
      <c r="M82" s="109">
        <v>0</v>
      </c>
      <c r="N82" s="109">
        <v>0</v>
      </c>
      <c r="O82" s="109">
        <v>2000</v>
      </c>
      <c r="P82" s="109">
        <v>0</v>
      </c>
      <c r="Q82" s="110">
        <v>0</v>
      </c>
      <c r="R82" s="24"/>
      <c r="S82" s="24"/>
      <c r="T82" s="24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37.5">
      <c r="A83" s="5"/>
      <c r="B83" s="107" t="s">
        <v>2</v>
      </c>
      <c r="C83" s="108" t="s">
        <v>210</v>
      </c>
      <c r="D83" s="103" t="s">
        <v>1</v>
      </c>
      <c r="E83" s="58">
        <f t="shared" si="0"/>
        <v>483500</v>
      </c>
      <c r="F83" s="109">
        <v>0</v>
      </c>
      <c r="G83" s="109">
        <v>6000</v>
      </c>
      <c r="H83" s="109">
        <v>40000</v>
      </c>
      <c r="I83" s="109">
        <v>45000</v>
      </c>
      <c r="J83" s="109">
        <v>25000</v>
      </c>
      <c r="K83" s="109">
        <v>55000</v>
      </c>
      <c r="L83" s="109">
        <v>12000</v>
      </c>
      <c r="M83" s="109">
        <v>105000</v>
      </c>
      <c r="N83" s="109">
        <v>65000</v>
      </c>
      <c r="O83" s="109">
        <v>35000</v>
      </c>
      <c r="P83" s="109">
        <v>40000</v>
      </c>
      <c r="Q83" s="110">
        <v>55500</v>
      </c>
      <c r="R83" s="24"/>
      <c r="S83" s="24"/>
      <c r="T83" s="2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37.5">
      <c r="A84" s="5"/>
      <c r="B84" s="107" t="s">
        <v>2</v>
      </c>
      <c r="C84" s="108" t="s">
        <v>137</v>
      </c>
      <c r="D84" s="103" t="s">
        <v>1</v>
      </c>
      <c r="E84" s="58">
        <f t="shared" si="0"/>
        <v>85000</v>
      </c>
      <c r="F84" s="109">
        <v>0</v>
      </c>
      <c r="G84" s="109">
        <v>3000</v>
      </c>
      <c r="H84" s="109">
        <v>11500</v>
      </c>
      <c r="I84" s="109">
        <v>17800</v>
      </c>
      <c r="J84" s="109">
        <v>7000</v>
      </c>
      <c r="K84" s="109">
        <v>11000</v>
      </c>
      <c r="L84" s="109">
        <v>9000</v>
      </c>
      <c r="M84" s="109">
        <v>4200</v>
      </c>
      <c r="N84" s="109">
        <v>5000</v>
      </c>
      <c r="O84" s="109">
        <v>4000</v>
      </c>
      <c r="P84" s="109">
        <v>6500</v>
      </c>
      <c r="Q84" s="110">
        <v>6000</v>
      </c>
      <c r="R84" s="24"/>
      <c r="S84" s="24"/>
      <c r="T84" s="24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37.5">
      <c r="A85" s="5"/>
      <c r="B85" s="107" t="s">
        <v>2</v>
      </c>
      <c r="C85" s="108" t="s">
        <v>211</v>
      </c>
      <c r="D85" s="103">
        <v>101003001</v>
      </c>
      <c r="E85" s="58">
        <f t="shared" si="0"/>
        <v>87895700</v>
      </c>
      <c r="F85" s="109">
        <v>6152700</v>
      </c>
      <c r="G85" s="109">
        <v>6152700</v>
      </c>
      <c r="H85" s="109">
        <v>7031600</v>
      </c>
      <c r="I85" s="109">
        <v>7031600</v>
      </c>
      <c r="J85" s="109">
        <v>7031600</v>
      </c>
      <c r="K85" s="109">
        <v>7031600</v>
      </c>
      <c r="L85" s="109">
        <v>7910600</v>
      </c>
      <c r="M85" s="109">
        <v>7031700</v>
      </c>
      <c r="N85" s="109">
        <v>7910700</v>
      </c>
      <c r="O85" s="109">
        <v>7910700</v>
      </c>
      <c r="P85" s="109">
        <v>7910600</v>
      </c>
      <c r="Q85" s="110">
        <v>8789600</v>
      </c>
      <c r="R85" s="24"/>
      <c r="S85" s="24"/>
      <c r="T85" s="2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37.5">
      <c r="A86" s="5"/>
      <c r="B86" s="107" t="s">
        <v>2</v>
      </c>
      <c r="C86" s="108" t="s">
        <v>211</v>
      </c>
      <c r="D86" s="103">
        <v>101003002</v>
      </c>
      <c r="E86" s="58">
        <f t="shared" si="0"/>
        <v>4139500</v>
      </c>
      <c r="F86" s="109">
        <v>289700</v>
      </c>
      <c r="G86" s="109">
        <v>289800</v>
      </c>
      <c r="H86" s="109">
        <v>331100</v>
      </c>
      <c r="I86" s="109">
        <v>331200</v>
      </c>
      <c r="J86" s="109">
        <v>331100</v>
      </c>
      <c r="K86" s="109">
        <v>331200</v>
      </c>
      <c r="L86" s="109">
        <v>372500</v>
      </c>
      <c r="M86" s="109">
        <v>331300</v>
      </c>
      <c r="N86" s="109">
        <v>372500</v>
      </c>
      <c r="O86" s="109">
        <v>372600</v>
      </c>
      <c r="P86" s="109">
        <v>372500</v>
      </c>
      <c r="Q86" s="110">
        <v>414000</v>
      </c>
      <c r="R86" s="24"/>
      <c r="S86" s="24"/>
      <c r="T86" s="2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37.5">
      <c r="A87" s="5"/>
      <c r="B87" s="107" t="s">
        <v>2</v>
      </c>
      <c r="C87" s="108" t="s">
        <v>211</v>
      </c>
      <c r="D87" s="103">
        <v>101003005</v>
      </c>
      <c r="E87" s="58">
        <f t="shared" si="0"/>
        <v>2106900</v>
      </c>
      <c r="F87" s="109">
        <v>175600</v>
      </c>
      <c r="G87" s="109">
        <v>175600</v>
      </c>
      <c r="H87" s="109">
        <v>175600</v>
      </c>
      <c r="I87" s="109">
        <v>175600</v>
      </c>
      <c r="J87" s="109">
        <v>175600</v>
      </c>
      <c r="K87" s="109">
        <v>175600</v>
      </c>
      <c r="L87" s="109">
        <v>175600</v>
      </c>
      <c r="M87" s="109">
        <v>175600</v>
      </c>
      <c r="N87" s="109">
        <v>175600</v>
      </c>
      <c r="O87" s="109">
        <v>175500</v>
      </c>
      <c r="P87" s="109">
        <v>175500</v>
      </c>
      <c r="Q87" s="110">
        <v>175500</v>
      </c>
      <c r="R87" s="24"/>
      <c r="S87" s="24"/>
      <c r="T87" s="2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37.5">
      <c r="A88" s="5"/>
      <c r="B88" s="107" t="s">
        <v>2</v>
      </c>
      <c r="C88" s="108" t="s">
        <v>211</v>
      </c>
      <c r="D88" s="103">
        <v>101003018</v>
      </c>
      <c r="E88" s="58">
        <f t="shared" si="0"/>
        <v>52142200</v>
      </c>
      <c r="F88" s="109">
        <v>3681000</v>
      </c>
      <c r="G88" s="109">
        <v>3661100</v>
      </c>
      <c r="H88" s="109">
        <v>4178900</v>
      </c>
      <c r="I88" s="109">
        <v>4176000</v>
      </c>
      <c r="J88" s="109">
        <v>4151000</v>
      </c>
      <c r="K88" s="109">
        <v>4150800</v>
      </c>
      <c r="L88" s="109">
        <v>4669900</v>
      </c>
      <c r="M88" s="109">
        <v>4151800</v>
      </c>
      <c r="N88" s="109">
        <v>4669900</v>
      </c>
      <c r="O88" s="109">
        <v>4696800</v>
      </c>
      <c r="P88" s="109">
        <v>4718500</v>
      </c>
      <c r="Q88" s="110">
        <v>5236500</v>
      </c>
      <c r="R88" s="24"/>
      <c r="S88" s="24"/>
      <c r="T88" s="2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37.5">
      <c r="A89" s="5"/>
      <c r="B89" s="107" t="s">
        <v>2</v>
      </c>
      <c r="C89" s="108" t="s">
        <v>211</v>
      </c>
      <c r="D89" s="103">
        <v>101003019</v>
      </c>
      <c r="E89" s="58">
        <f t="shared" si="0"/>
        <v>10000000</v>
      </c>
      <c r="F89" s="109">
        <v>100000</v>
      </c>
      <c r="G89" s="109">
        <v>100000</v>
      </c>
      <c r="H89" s="109">
        <v>100000</v>
      </c>
      <c r="I89" s="109">
        <v>900000</v>
      </c>
      <c r="J89" s="109">
        <v>1000000</v>
      </c>
      <c r="K89" s="109">
        <v>900000</v>
      </c>
      <c r="L89" s="109">
        <v>1000000</v>
      </c>
      <c r="M89" s="109">
        <v>1100000</v>
      </c>
      <c r="N89" s="109">
        <v>1200000</v>
      </c>
      <c r="O89" s="109">
        <v>1200000</v>
      </c>
      <c r="P89" s="109">
        <v>1200000</v>
      </c>
      <c r="Q89" s="110">
        <v>1200000</v>
      </c>
      <c r="R89" s="24"/>
      <c r="S89" s="24"/>
      <c r="T89" s="2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37.5">
      <c r="A90" s="5"/>
      <c r="B90" s="107" t="s">
        <v>2</v>
      </c>
      <c r="C90" s="108" t="s">
        <v>211</v>
      </c>
      <c r="D90" s="103">
        <v>101003029</v>
      </c>
      <c r="E90" s="58">
        <f t="shared" si="0"/>
        <v>126000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10">
        <v>126000</v>
      </c>
      <c r="R90" s="24"/>
      <c r="S90" s="24"/>
      <c r="T90" s="2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56.25">
      <c r="A91" s="5"/>
      <c r="B91" s="107" t="s">
        <v>3</v>
      </c>
      <c r="C91" s="108" t="s">
        <v>212</v>
      </c>
      <c r="D91" s="103">
        <v>101001001</v>
      </c>
      <c r="E91" s="58">
        <f t="shared" si="0"/>
        <v>87911600</v>
      </c>
      <c r="F91" s="109">
        <v>7326000</v>
      </c>
      <c r="G91" s="109">
        <v>7326000</v>
      </c>
      <c r="H91" s="109">
        <v>7326000</v>
      </c>
      <c r="I91" s="109">
        <v>7326000</v>
      </c>
      <c r="J91" s="109">
        <v>7326000</v>
      </c>
      <c r="K91" s="109">
        <v>7326000</v>
      </c>
      <c r="L91" s="109">
        <v>7326000</v>
      </c>
      <c r="M91" s="109">
        <v>7326000</v>
      </c>
      <c r="N91" s="109">
        <v>7326000</v>
      </c>
      <c r="O91" s="109">
        <v>7326000</v>
      </c>
      <c r="P91" s="109">
        <v>7326000</v>
      </c>
      <c r="Q91" s="110">
        <v>7325600</v>
      </c>
      <c r="R91" s="24"/>
      <c r="S91" s="24"/>
      <c r="T91" s="2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56.25">
      <c r="A92" s="5"/>
      <c r="B92" s="107" t="s">
        <v>3</v>
      </c>
      <c r="C92" s="108" t="s">
        <v>213</v>
      </c>
      <c r="D92" s="103">
        <v>101002001</v>
      </c>
      <c r="E92" s="58">
        <f t="shared" si="0"/>
        <v>8096200</v>
      </c>
      <c r="F92" s="109">
        <v>674700</v>
      </c>
      <c r="G92" s="109">
        <v>674700</v>
      </c>
      <c r="H92" s="109">
        <v>674700</v>
      </c>
      <c r="I92" s="109">
        <v>674700</v>
      </c>
      <c r="J92" s="109">
        <v>674700</v>
      </c>
      <c r="K92" s="109">
        <v>674700</v>
      </c>
      <c r="L92" s="109">
        <v>674700</v>
      </c>
      <c r="M92" s="109">
        <v>674700</v>
      </c>
      <c r="N92" s="109">
        <v>674700</v>
      </c>
      <c r="O92" s="109">
        <v>674700</v>
      </c>
      <c r="P92" s="109">
        <v>674700</v>
      </c>
      <c r="Q92" s="110">
        <v>674500</v>
      </c>
      <c r="R92" s="24"/>
      <c r="S92" s="24"/>
      <c r="T92" s="2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56.25">
      <c r="A93" s="5"/>
      <c r="B93" s="107" t="s">
        <v>4</v>
      </c>
      <c r="C93" s="108" t="s">
        <v>214</v>
      </c>
      <c r="D93" s="103">
        <v>107001002</v>
      </c>
      <c r="E93" s="58">
        <f t="shared" si="0"/>
        <v>19700</v>
      </c>
      <c r="F93" s="109">
        <v>4900</v>
      </c>
      <c r="G93" s="109">
        <v>0</v>
      </c>
      <c r="H93" s="109">
        <v>0</v>
      </c>
      <c r="I93" s="109">
        <v>4900</v>
      </c>
      <c r="J93" s="109">
        <v>0</v>
      </c>
      <c r="K93" s="109">
        <v>0</v>
      </c>
      <c r="L93" s="109">
        <v>4900</v>
      </c>
      <c r="M93" s="109">
        <v>0</v>
      </c>
      <c r="N93" s="109">
        <v>0</v>
      </c>
      <c r="O93" s="109">
        <v>5000</v>
      </c>
      <c r="P93" s="109">
        <v>0</v>
      </c>
      <c r="Q93" s="110">
        <v>0</v>
      </c>
      <c r="R93" s="24"/>
      <c r="S93" s="24"/>
      <c r="T93" s="2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56.25">
      <c r="A94" s="5"/>
      <c r="B94" s="107" t="s">
        <v>4</v>
      </c>
      <c r="C94" s="108" t="s">
        <v>214</v>
      </c>
      <c r="D94" s="103">
        <v>107002002</v>
      </c>
      <c r="E94" s="58">
        <f t="shared" si="0"/>
        <v>24400</v>
      </c>
      <c r="F94" s="109">
        <v>6100</v>
      </c>
      <c r="G94" s="109">
        <v>0</v>
      </c>
      <c r="H94" s="109">
        <v>0</v>
      </c>
      <c r="I94" s="109">
        <v>6100</v>
      </c>
      <c r="J94" s="109">
        <v>0</v>
      </c>
      <c r="K94" s="109">
        <v>0</v>
      </c>
      <c r="L94" s="109">
        <v>6100</v>
      </c>
      <c r="M94" s="109">
        <v>0</v>
      </c>
      <c r="N94" s="109">
        <v>0</v>
      </c>
      <c r="O94" s="109">
        <v>6100</v>
      </c>
      <c r="P94" s="109">
        <v>0</v>
      </c>
      <c r="Q94" s="110">
        <v>0</v>
      </c>
      <c r="R94" s="24"/>
      <c r="S94" s="24"/>
      <c r="T94" s="2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56.25">
      <c r="A95" s="5"/>
      <c r="B95" s="107" t="s">
        <v>4</v>
      </c>
      <c r="C95" s="108" t="s">
        <v>214</v>
      </c>
      <c r="D95" s="103">
        <v>107003002</v>
      </c>
      <c r="E95" s="58">
        <f t="shared" si="0"/>
        <v>19200</v>
      </c>
      <c r="F95" s="109">
        <v>4800</v>
      </c>
      <c r="G95" s="109">
        <v>0</v>
      </c>
      <c r="H95" s="109">
        <v>0</v>
      </c>
      <c r="I95" s="109">
        <v>4800</v>
      </c>
      <c r="J95" s="109">
        <v>0</v>
      </c>
      <c r="K95" s="109">
        <v>0</v>
      </c>
      <c r="L95" s="109">
        <v>4800</v>
      </c>
      <c r="M95" s="109">
        <v>0</v>
      </c>
      <c r="N95" s="109">
        <v>0</v>
      </c>
      <c r="O95" s="109">
        <v>4800</v>
      </c>
      <c r="P95" s="109">
        <v>0</v>
      </c>
      <c r="Q95" s="110">
        <v>0</v>
      </c>
      <c r="R95" s="24"/>
      <c r="S95" s="24"/>
      <c r="T95" s="2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56.25">
      <c r="A96" s="5"/>
      <c r="B96" s="107" t="s">
        <v>4</v>
      </c>
      <c r="C96" s="108" t="s">
        <v>214</v>
      </c>
      <c r="D96" s="103">
        <v>107004001</v>
      </c>
      <c r="E96" s="58">
        <f aca="true" t="shared" si="1" ref="E96:E150">SUM(F96:Q96)</f>
        <v>18400</v>
      </c>
      <c r="F96" s="109">
        <v>4600</v>
      </c>
      <c r="G96" s="109">
        <v>0</v>
      </c>
      <c r="H96" s="109">
        <v>0</v>
      </c>
      <c r="I96" s="109">
        <v>4600</v>
      </c>
      <c r="J96" s="109">
        <v>0</v>
      </c>
      <c r="K96" s="109">
        <v>0</v>
      </c>
      <c r="L96" s="109">
        <v>4600</v>
      </c>
      <c r="M96" s="109">
        <v>0</v>
      </c>
      <c r="N96" s="109">
        <v>0</v>
      </c>
      <c r="O96" s="109">
        <v>4600</v>
      </c>
      <c r="P96" s="109">
        <v>0</v>
      </c>
      <c r="Q96" s="110">
        <v>0</v>
      </c>
      <c r="R96" s="24"/>
      <c r="S96" s="24"/>
      <c r="T96" s="2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56.25">
      <c r="A97" s="5"/>
      <c r="B97" s="107" t="s">
        <v>4</v>
      </c>
      <c r="C97" s="108" t="s">
        <v>214</v>
      </c>
      <c r="D97" s="103">
        <v>107005002</v>
      </c>
      <c r="E97" s="58">
        <f t="shared" si="1"/>
        <v>14700</v>
      </c>
      <c r="F97" s="109">
        <v>3600</v>
      </c>
      <c r="G97" s="109">
        <v>0</v>
      </c>
      <c r="H97" s="109">
        <v>0</v>
      </c>
      <c r="I97" s="109">
        <v>3600</v>
      </c>
      <c r="J97" s="109">
        <v>0</v>
      </c>
      <c r="K97" s="109">
        <v>0</v>
      </c>
      <c r="L97" s="109">
        <v>3600</v>
      </c>
      <c r="M97" s="109">
        <v>0</v>
      </c>
      <c r="N97" s="109">
        <v>0</v>
      </c>
      <c r="O97" s="109">
        <v>3900</v>
      </c>
      <c r="P97" s="109">
        <v>0</v>
      </c>
      <c r="Q97" s="110">
        <v>0</v>
      </c>
      <c r="R97" s="24"/>
      <c r="S97" s="24"/>
      <c r="T97" s="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56.25">
      <c r="A98" s="5"/>
      <c r="B98" s="107" t="s">
        <v>4</v>
      </c>
      <c r="C98" s="108" t="s">
        <v>214</v>
      </c>
      <c r="D98" s="103">
        <v>107006002</v>
      </c>
      <c r="E98" s="58">
        <f t="shared" si="1"/>
        <v>10100</v>
      </c>
      <c r="F98" s="109">
        <v>2500</v>
      </c>
      <c r="G98" s="109">
        <v>0</v>
      </c>
      <c r="H98" s="109">
        <v>0</v>
      </c>
      <c r="I98" s="109">
        <v>2500</v>
      </c>
      <c r="J98" s="109">
        <v>0</v>
      </c>
      <c r="K98" s="109">
        <v>0</v>
      </c>
      <c r="L98" s="109">
        <v>2500</v>
      </c>
      <c r="M98" s="109">
        <v>0</v>
      </c>
      <c r="N98" s="109">
        <v>0</v>
      </c>
      <c r="O98" s="109">
        <v>2600</v>
      </c>
      <c r="P98" s="109">
        <v>0</v>
      </c>
      <c r="Q98" s="110">
        <v>0</v>
      </c>
      <c r="R98" s="24"/>
      <c r="S98" s="24"/>
      <c r="T98" s="2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56.25">
      <c r="A99" s="5"/>
      <c r="B99" s="107" t="s">
        <v>4</v>
      </c>
      <c r="C99" s="108" t="s">
        <v>214</v>
      </c>
      <c r="D99" s="103">
        <v>107007002</v>
      </c>
      <c r="E99" s="58">
        <f t="shared" si="1"/>
        <v>17100</v>
      </c>
      <c r="F99" s="109">
        <v>4200</v>
      </c>
      <c r="G99" s="109">
        <v>0</v>
      </c>
      <c r="H99" s="109">
        <v>0</v>
      </c>
      <c r="I99" s="109">
        <v>4200</v>
      </c>
      <c r="J99" s="109">
        <v>0</v>
      </c>
      <c r="K99" s="109">
        <v>0</v>
      </c>
      <c r="L99" s="109">
        <v>4200</v>
      </c>
      <c r="M99" s="109">
        <v>0</v>
      </c>
      <c r="N99" s="109">
        <v>0</v>
      </c>
      <c r="O99" s="109">
        <v>4500</v>
      </c>
      <c r="P99" s="109">
        <v>0</v>
      </c>
      <c r="Q99" s="110">
        <v>0</v>
      </c>
      <c r="R99" s="24"/>
      <c r="S99" s="24"/>
      <c r="T99" s="2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56.25">
      <c r="A100" s="5"/>
      <c r="B100" s="107" t="s">
        <v>4</v>
      </c>
      <c r="C100" s="108" t="s">
        <v>214</v>
      </c>
      <c r="D100" s="103">
        <v>107008002</v>
      </c>
      <c r="E100" s="58">
        <f t="shared" si="1"/>
        <v>4900</v>
      </c>
      <c r="F100" s="109">
        <v>1200</v>
      </c>
      <c r="G100" s="109">
        <v>0</v>
      </c>
      <c r="H100" s="109">
        <v>0</v>
      </c>
      <c r="I100" s="109">
        <v>1200</v>
      </c>
      <c r="J100" s="109">
        <v>0</v>
      </c>
      <c r="K100" s="109">
        <v>0</v>
      </c>
      <c r="L100" s="109">
        <v>1200</v>
      </c>
      <c r="M100" s="109">
        <v>0</v>
      </c>
      <c r="N100" s="109">
        <v>0</v>
      </c>
      <c r="O100" s="109">
        <v>1300</v>
      </c>
      <c r="P100" s="109">
        <v>0</v>
      </c>
      <c r="Q100" s="110">
        <v>0</v>
      </c>
      <c r="R100" s="24"/>
      <c r="S100" s="24"/>
      <c r="T100" s="2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56.25">
      <c r="A101" s="5"/>
      <c r="B101" s="107" t="s">
        <v>4</v>
      </c>
      <c r="C101" s="108" t="s">
        <v>214</v>
      </c>
      <c r="D101" s="103">
        <v>107009002</v>
      </c>
      <c r="E101" s="58">
        <f t="shared" si="1"/>
        <v>8800</v>
      </c>
      <c r="F101" s="109">
        <v>2200</v>
      </c>
      <c r="G101" s="109">
        <v>0</v>
      </c>
      <c r="H101" s="109">
        <v>0</v>
      </c>
      <c r="I101" s="109">
        <v>2200</v>
      </c>
      <c r="J101" s="109">
        <v>0</v>
      </c>
      <c r="K101" s="109">
        <v>0</v>
      </c>
      <c r="L101" s="109">
        <v>2200</v>
      </c>
      <c r="M101" s="109">
        <v>0</v>
      </c>
      <c r="N101" s="109">
        <v>0</v>
      </c>
      <c r="O101" s="109">
        <v>2200</v>
      </c>
      <c r="P101" s="109">
        <v>0</v>
      </c>
      <c r="Q101" s="110">
        <v>0</v>
      </c>
      <c r="R101" s="24"/>
      <c r="S101" s="24"/>
      <c r="T101" s="2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56.25">
      <c r="A102" s="5"/>
      <c r="B102" s="107" t="s">
        <v>4</v>
      </c>
      <c r="C102" s="108" t="s">
        <v>214</v>
      </c>
      <c r="D102" s="103">
        <v>107010002</v>
      </c>
      <c r="E102" s="58">
        <f t="shared" si="1"/>
        <v>19300</v>
      </c>
      <c r="F102" s="109">
        <v>4800</v>
      </c>
      <c r="G102" s="109">
        <v>0</v>
      </c>
      <c r="H102" s="109">
        <v>0</v>
      </c>
      <c r="I102" s="109">
        <v>4800</v>
      </c>
      <c r="J102" s="109">
        <v>0</v>
      </c>
      <c r="K102" s="109">
        <v>0</v>
      </c>
      <c r="L102" s="109">
        <v>4800</v>
      </c>
      <c r="M102" s="109">
        <v>0</v>
      </c>
      <c r="N102" s="109">
        <v>0</v>
      </c>
      <c r="O102" s="109">
        <v>4900</v>
      </c>
      <c r="P102" s="109">
        <v>0</v>
      </c>
      <c r="Q102" s="110">
        <v>0</v>
      </c>
      <c r="R102" s="24"/>
      <c r="S102" s="24"/>
      <c r="T102" s="2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56.25">
      <c r="A103" s="5"/>
      <c r="B103" s="107" t="s">
        <v>4</v>
      </c>
      <c r="C103" s="108" t="s">
        <v>214</v>
      </c>
      <c r="D103" s="103">
        <v>107011002</v>
      </c>
      <c r="E103" s="58">
        <f t="shared" si="1"/>
        <v>433500</v>
      </c>
      <c r="F103" s="109">
        <v>108300</v>
      </c>
      <c r="G103" s="109">
        <v>0</v>
      </c>
      <c r="H103" s="109">
        <v>0</v>
      </c>
      <c r="I103" s="109">
        <v>108300</v>
      </c>
      <c r="J103" s="109">
        <v>0</v>
      </c>
      <c r="K103" s="109">
        <v>0</v>
      </c>
      <c r="L103" s="109">
        <v>108300</v>
      </c>
      <c r="M103" s="109">
        <v>0</v>
      </c>
      <c r="N103" s="109">
        <v>0</v>
      </c>
      <c r="O103" s="109">
        <v>108600</v>
      </c>
      <c r="P103" s="109">
        <v>0</v>
      </c>
      <c r="Q103" s="110">
        <v>0</v>
      </c>
      <c r="R103" s="24"/>
      <c r="S103" s="24"/>
      <c r="T103" s="2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75">
      <c r="A104" s="5"/>
      <c r="B104" s="107" t="s">
        <v>5</v>
      </c>
      <c r="C104" s="108" t="s">
        <v>215</v>
      </c>
      <c r="D104" s="103" t="s">
        <v>1</v>
      </c>
      <c r="E104" s="58">
        <f t="shared" si="1"/>
        <v>180000</v>
      </c>
      <c r="F104" s="109">
        <v>15000</v>
      </c>
      <c r="G104" s="109">
        <v>15000</v>
      </c>
      <c r="H104" s="109">
        <v>15000</v>
      </c>
      <c r="I104" s="109">
        <v>15000</v>
      </c>
      <c r="J104" s="109">
        <v>15000</v>
      </c>
      <c r="K104" s="109">
        <v>15000</v>
      </c>
      <c r="L104" s="109">
        <v>15000</v>
      </c>
      <c r="M104" s="109">
        <v>15000</v>
      </c>
      <c r="N104" s="109">
        <v>15000</v>
      </c>
      <c r="O104" s="109">
        <v>15000</v>
      </c>
      <c r="P104" s="109">
        <v>15000</v>
      </c>
      <c r="Q104" s="110">
        <v>15000</v>
      </c>
      <c r="R104" s="24"/>
      <c r="S104" s="24"/>
      <c r="T104" s="2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75">
      <c r="A105" s="5"/>
      <c r="B105" s="107" t="s">
        <v>5</v>
      </c>
      <c r="C105" s="108" t="s">
        <v>39</v>
      </c>
      <c r="D105" s="103" t="s">
        <v>1</v>
      </c>
      <c r="E105" s="58">
        <f t="shared" si="1"/>
        <v>306000</v>
      </c>
      <c r="F105" s="109">
        <v>10000</v>
      </c>
      <c r="G105" s="109">
        <v>13000</v>
      </c>
      <c r="H105" s="109">
        <v>20000</v>
      </c>
      <c r="I105" s="109">
        <v>15000</v>
      </c>
      <c r="J105" s="109">
        <v>13000</v>
      </c>
      <c r="K105" s="109">
        <v>117000</v>
      </c>
      <c r="L105" s="109">
        <v>16000</v>
      </c>
      <c r="M105" s="109">
        <v>15000</v>
      </c>
      <c r="N105" s="109">
        <v>20000</v>
      </c>
      <c r="O105" s="109">
        <v>22000</v>
      </c>
      <c r="P105" s="109">
        <v>23000</v>
      </c>
      <c r="Q105" s="110">
        <v>22000</v>
      </c>
      <c r="R105" s="24"/>
      <c r="S105" s="24"/>
      <c r="T105" s="2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75">
      <c r="A106" s="5"/>
      <c r="B106" s="107" t="s">
        <v>5</v>
      </c>
      <c r="C106" s="108" t="s">
        <v>216</v>
      </c>
      <c r="D106" s="103" t="s">
        <v>1</v>
      </c>
      <c r="E106" s="58">
        <f t="shared" si="1"/>
        <v>65000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65000</v>
      </c>
      <c r="M106" s="109">
        <v>0</v>
      </c>
      <c r="N106" s="109">
        <v>0</v>
      </c>
      <c r="O106" s="109">
        <v>0</v>
      </c>
      <c r="P106" s="109">
        <v>0</v>
      </c>
      <c r="Q106" s="110">
        <v>0</v>
      </c>
      <c r="R106" s="24"/>
      <c r="S106" s="24"/>
      <c r="T106" s="2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75">
      <c r="A107" s="5"/>
      <c r="B107" s="107" t="s">
        <v>6</v>
      </c>
      <c r="C107" s="108" t="s">
        <v>217</v>
      </c>
      <c r="D107" s="103">
        <v>101003006</v>
      </c>
      <c r="E107" s="58">
        <f t="shared" si="1"/>
        <v>1010600</v>
      </c>
      <c r="F107" s="109">
        <v>84300</v>
      </c>
      <c r="G107" s="109">
        <v>84300</v>
      </c>
      <c r="H107" s="109">
        <v>84300</v>
      </c>
      <c r="I107" s="109">
        <v>84300</v>
      </c>
      <c r="J107" s="109">
        <v>84300</v>
      </c>
      <c r="K107" s="109">
        <v>84300</v>
      </c>
      <c r="L107" s="109">
        <v>84300</v>
      </c>
      <c r="M107" s="109">
        <v>84300</v>
      </c>
      <c r="N107" s="109">
        <v>84300</v>
      </c>
      <c r="O107" s="109">
        <v>84300</v>
      </c>
      <c r="P107" s="109">
        <v>84300</v>
      </c>
      <c r="Q107" s="110">
        <v>83300</v>
      </c>
      <c r="R107" s="24"/>
      <c r="S107" s="24"/>
      <c r="T107" s="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75">
      <c r="A108" s="5"/>
      <c r="B108" s="107" t="s">
        <v>6</v>
      </c>
      <c r="C108" s="108" t="s">
        <v>217</v>
      </c>
      <c r="D108" s="103">
        <v>101003007</v>
      </c>
      <c r="E108" s="58">
        <f t="shared" si="1"/>
        <v>4483500</v>
      </c>
      <c r="F108" s="109">
        <v>0</v>
      </c>
      <c r="G108" s="109">
        <v>2240000</v>
      </c>
      <c r="H108" s="109">
        <v>2243500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10">
        <v>0</v>
      </c>
      <c r="R108" s="24"/>
      <c r="S108" s="24"/>
      <c r="T108" s="2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75">
      <c r="A109" s="5"/>
      <c r="B109" s="107" t="s">
        <v>6</v>
      </c>
      <c r="C109" s="108" t="s">
        <v>217</v>
      </c>
      <c r="D109" s="103">
        <v>101003035</v>
      </c>
      <c r="E109" s="58">
        <f t="shared" si="1"/>
        <v>173400</v>
      </c>
      <c r="F109" s="109">
        <v>0</v>
      </c>
      <c r="G109" s="109">
        <v>86700</v>
      </c>
      <c r="H109" s="109">
        <v>86700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0">
        <v>0</v>
      </c>
      <c r="R109" s="24"/>
      <c r="S109" s="24"/>
      <c r="T109" s="2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75">
      <c r="A110" s="5"/>
      <c r="B110" s="107" t="s">
        <v>7</v>
      </c>
      <c r="C110" s="108" t="s">
        <v>40</v>
      </c>
      <c r="D110" s="103" t="s">
        <v>1</v>
      </c>
      <c r="E110" s="58">
        <f t="shared" si="1"/>
        <v>38352000</v>
      </c>
      <c r="F110" s="109">
        <v>2600000</v>
      </c>
      <c r="G110" s="109">
        <v>2600000</v>
      </c>
      <c r="H110" s="109">
        <v>2600000</v>
      </c>
      <c r="I110" s="109">
        <v>2600000</v>
      </c>
      <c r="J110" s="109">
        <v>2600000</v>
      </c>
      <c r="K110" s="109">
        <v>2600000</v>
      </c>
      <c r="L110" s="109">
        <v>2600000</v>
      </c>
      <c r="M110" s="109">
        <v>2600000</v>
      </c>
      <c r="N110" s="109">
        <v>4600000</v>
      </c>
      <c r="O110" s="109">
        <v>6000000</v>
      </c>
      <c r="P110" s="109">
        <v>4000000</v>
      </c>
      <c r="Q110" s="110">
        <v>2952000</v>
      </c>
      <c r="R110" s="24"/>
      <c r="S110" s="24"/>
      <c r="T110" s="2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75">
      <c r="A111" s="5"/>
      <c r="B111" s="107" t="s">
        <v>7</v>
      </c>
      <c r="C111" s="108" t="s">
        <v>41</v>
      </c>
      <c r="D111" s="103" t="s">
        <v>1</v>
      </c>
      <c r="E111" s="58">
        <f t="shared" si="1"/>
        <v>18642000</v>
      </c>
      <c r="F111" s="109">
        <v>1550000</v>
      </c>
      <c r="G111" s="109">
        <v>1550000</v>
      </c>
      <c r="H111" s="109">
        <v>1550000</v>
      </c>
      <c r="I111" s="109">
        <v>1550000</v>
      </c>
      <c r="J111" s="109">
        <v>1550000</v>
      </c>
      <c r="K111" s="109">
        <v>1550000</v>
      </c>
      <c r="L111" s="109">
        <v>1550000</v>
      </c>
      <c r="M111" s="109">
        <v>1550000</v>
      </c>
      <c r="N111" s="109">
        <v>1550000</v>
      </c>
      <c r="O111" s="109">
        <v>1592000</v>
      </c>
      <c r="P111" s="109">
        <v>1550000</v>
      </c>
      <c r="Q111" s="110">
        <v>1550000</v>
      </c>
      <c r="R111" s="24"/>
      <c r="S111" s="24"/>
      <c r="T111" s="2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75">
      <c r="A112" s="5"/>
      <c r="B112" s="107" t="s">
        <v>7</v>
      </c>
      <c r="C112" s="108" t="s">
        <v>42</v>
      </c>
      <c r="D112" s="103" t="s">
        <v>1</v>
      </c>
      <c r="E112" s="58">
        <f t="shared" si="1"/>
        <v>421600</v>
      </c>
      <c r="F112" s="109">
        <v>35000</v>
      </c>
      <c r="G112" s="109">
        <v>35000</v>
      </c>
      <c r="H112" s="109">
        <v>35000</v>
      </c>
      <c r="I112" s="109">
        <v>35000</v>
      </c>
      <c r="J112" s="109">
        <v>35000</v>
      </c>
      <c r="K112" s="109">
        <v>35000</v>
      </c>
      <c r="L112" s="109">
        <v>35000</v>
      </c>
      <c r="M112" s="109">
        <v>35000</v>
      </c>
      <c r="N112" s="109">
        <v>35000</v>
      </c>
      <c r="O112" s="109">
        <v>36600</v>
      </c>
      <c r="P112" s="109">
        <v>35000</v>
      </c>
      <c r="Q112" s="110">
        <v>35000</v>
      </c>
      <c r="R112" s="24"/>
      <c r="S112" s="24"/>
      <c r="T112" s="2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75">
      <c r="A113" s="5"/>
      <c r="B113" s="107" t="s">
        <v>7</v>
      </c>
      <c r="C113" s="108" t="s">
        <v>43</v>
      </c>
      <c r="D113" s="103" t="s">
        <v>1</v>
      </c>
      <c r="E113" s="58">
        <f t="shared" si="1"/>
        <v>1578400</v>
      </c>
      <c r="F113" s="109">
        <v>130000</v>
      </c>
      <c r="G113" s="109">
        <v>130000</v>
      </c>
      <c r="H113" s="109">
        <v>130000</v>
      </c>
      <c r="I113" s="109">
        <v>130000</v>
      </c>
      <c r="J113" s="109">
        <v>130000</v>
      </c>
      <c r="K113" s="109">
        <v>130000</v>
      </c>
      <c r="L113" s="109">
        <v>130000</v>
      </c>
      <c r="M113" s="109">
        <v>130000</v>
      </c>
      <c r="N113" s="109">
        <v>130000</v>
      </c>
      <c r="O113" s="109">
        <v>148400</v>
      </c>
      <c r="P113" s="109">
        <v>130000</v>
      </c>
      <c r="Q113" s="110">
        <v>130000</v>
      </c>
      <c r="R113" s="24"/>
      <c r="S113" s="24"/>
      <c r="T113" s="2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75">
      <c r="A114" s="5"/>
      <c r="B114" s="107" t="s">
        <v>7</v>
      </c>
      <c r="C114" s="108" t="s">
        <v>144</v>
      </c>
      <c r="D114" s="103" t="s">
        <v>1</v>
      </c>
      <c r="E114" s="58">
        <f t="shared" si="1"/>
        <v>4100000</v>
      </c>
      <c r="F114" s="109">
        <v>345000</v>
      </c>
      <c r="G114" s="109">
        <v>345000</v>
      </c>
      <c r="H114" s="109">
        <v>345000</v>
      </c>
      <c r="I114" s="109">
        <v>345000</v>
      </c>
      <c r="J114" s="109">
        <v>340000</v>
      </c>
      <c r="K114" s="109">
        <v>340000</v>
      </c>
      <c r="L114" s="109">
        <v>340000</v>
      </c>
      <c r="M114" s="109">
        <v>340000</v>
      </c>
      <c r="N114" s="109">
        <v>340000</v>
      </c>
      <c r="O114" s="109">
        <v>340000</v>
      </c>
      <c r="P114" s="109">
        <v>340000</v>
      </c>
      <c r="Q114" s="110">
        <v>340000</v>
      </c>
      <c r="R114" s="24"/>
      <c r="S114" s="24"/>
      <c r="T114" s="2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75">
      <c r="A115" s="5"/>
      <c r="B115" s="107" t="s">
        <v>7</v>
      </c>
      <c r="C115" s="108" t="s">
        <v>145</v>
      </c>
      <c r="D115" s="103" t="s">
        <v>1</v>
      </c>
      <c r="E115" s="58">
        <f t="shared" si="1"/>
        <v>17000</v>
      </c>
      <c r="F115" s="109">
        <v>0</v>
      </c>
      <c r="G115" s="109">
        <v>0</v>
      </c>
      <c r="H115" s="109">
        <v>0</v>
      </c>
      <c r="I115" s="109">
        <v>8500</v>
      </c>
      <c r="J115" s="109">
        <v>8500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0">
        <v>0</v>
      </c>
      <c r="R115" s="24"/>
      <c r="S115" s="24"/>
      <c r="T115" s="2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75">
      <c r="A116" s="5"/>
      <c r="B116" s="107" t="s">
        <v>7</v>
      </c>
      <c r="C116" s="108" t="s">
        <v>146</v>
      </c>
      <c r="D116" s="103" t="s">
        <v>1</v>
      </c>
      <c r="E116" s="58">
        <f t="shared" si="1"/>
        <v>1000000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500000</v>
      </c>
      <c r="N116" s="109">
        <v>500000</v>
      </c>
      <c r="O116" s="109">
        <v>0</v>
      </c>
      <c r="P116" s="109">
        <v>0</v>
      </c>
      <c r="Q116" s="110">
        <v>0</v>
      </c>
      <c r="R116" s="24"/>
      <c r="S116" s="24"/>
      <c r="T116" s="2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75">
      <c r="A117" s="5"/>
      <c r="B117" s="107" t="s">
        <v>7</v>
      </c>
      <c r="C117" s="108" t="s">
        <v>44</v>
      </c>
      <c r="D117" s="103" t="s">
        <v>1</v>
      </c>
      <c r="E117" s="58">
        <f t="shared" si="1"/>
        <v>1000200</v>
      </c>
      <c r="F117" s="109">
        <v>10200</v>
      </c>
      <c r="G117" s="109">
        <v>90000</v>
      </c>
      <c r="H117" s="109">
        <v>90000</v>
      </c>
      <c r="I117" s="109">
        <v>90000</v>
      </c>
      <c r="J117" s="109">
        <v>90000</v>
      </c>
      <c r="K117" s="109">
        <v>90000</v>
      </c>
      <c r="L117" s="109">
        <v>90000</v>
      </c>
      <c r="M117" s="109">
        <v>90000</v>
      </c>
      <c r="N117" s="109">
        <v>90000</v>
      </c>
      <c r="O117" s="109">
        <v>90000</v>
      </c>
      <c r="P117" s="109">
        <v>90000</v>
      </c>
      <c r="Q117" s="110">
        <v>90000</v>
      </c>
      <c r="R117" s="24"/>
      <c r="S117" s="24"/>
      <c r="T117" s="2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75">
      <c r="A118" s="5"/>
      <c r="B118" s="107" t="s">
        <v>8</v>
      </c>
      <c r="C118" s="108" t="s">
        <v>147</v>
      </c>
      <c r="D118" s="103" t="s">
        <v>1</v>
      </c>
      <c r="E118" s="58">
        <f t="shared" si="1"/>
        <v>42400</v>
      </c>
      <c r="F118" s="109">
        <v>3500</v>
      </c>
      <c r="G118" s="109">
        <v>3500</v>
      </c>
      <c r="H118" s="109">
        <v>3500</v>
      </c>
      <c r="I118" s="109">
        <v>3500</v>
      </c>
      <c r="J118" s="109">
        <v>3500</v>
      </c>
      <c r="K118" s="109">
        <v>3500</v>
      </c>
      <c r="L118" s="109">
        <v>3500</v>
      </c>
      <c r="M118" s="109">
        <v>3500</v>
      </c>
      <c r="N118" s="109">
        <v>3500</v>
      </c>
      <c r="O118" s="109">
        <v>3500</v>
      </c>
      <c r="P118" s="109">
        <v>3500</v>
      </c>
      <c r="Q118" s="110">
        <v>3900</v>
      </c>
      <c r="R118" s="24"/>
      <c r="S118" s="24"/>
      <c r="T118" s="2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75">
      <c r="A119" s="5"/>
      <c r="B119" s="107" t="s">
        <v>8</v>
      </c>
      <c r="C119" s="108" t="s">
        <v>219</v>
      </c>
      <c r="D119" s="103">
        <v>101003008</v>
      </c>
      <c r="E119" s="58">
        <f t="shared" si="1"/>
        <v>506200</v>
      </c>
      <c r="F119" s="109">
        <v>42200</v>
      </c>
      <c r="G119" s="109">
        <v>84400</v>
      </c>
      <c r="H119" s="109">
        <v>42300</v>
      </c>
      <c r="I119" s="109">
        <v>42300</v>
      </c>
      <c r="J119" s="109">
        <v>42100</v>
      </c>
      <c r="K119" s="109">
        <v>42100</v>
      </c>
      <c r="L119" s="109">
        <v>42200</v>
      </c>
      <c r="M119" s="109">
        <v>42100</v>
      </c>
      <c r="N119" s="109">
        <v>42100</v>
      </c>
      <c r="O119" s="109">
        <v>42200</v>
      </c>
      <c r="P119" s="109">
        <v>42200</v>
      </c>
      <c r="Q119" s="110">
        <v>0</v>
      </c>
      <c r="R119" s="24"/>
      <c r="S119" s="24"/>
      <c r="T119" s="2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75">
      <c r="A120" s="5"/>
      <c r="B120" s="107" t="s">
        <v>8</v>
      </c>
      <c r="C120" s="108" t="s">
        <v>219</v>
      </c>
      <c r="D120" s="103">
        <v>101003024</v>
      </c>
      <c r="E120" s="58">
        <f t="shared" si="1"/>
        <v>637300</v>
      </c>
      <c r="F120" s="109">
        <v>0</v>
      </c>
      <c r="G120" s="109">
        <v>0</v>
      </c>
      <c r="H120" s="109">
        <v>0</v>
      </c>
      <c r="I120" s="109">
        <v>95000</v>
      </c>
      <c r="J120" s="109">
        <v>85000</v>
      </c>
      <c r="K120" s="109">
        <v>90000</v>
      </c>
      <c r="L120" s="109">
        <v>70000</v>
      </c>
      <c r="M120" s="109">
        <v>80000</v>
      </c>
      <c r="N120" s="109">
        <v>90000</v>
      </c>
      <c r="O120" s="109">
        <v>60000</v>
      </c>
      <c r="P120" s="109">
        <v>67300</v>
      </c>
      <c r="Q120" s="110">
        <v>0</v>
      </c>
      <c r="R120" s="24"/>
      <c r="S120" s="24"/>
      <c r="T120" s="2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75">
      <c r="A121" s="5"/>
      <c r="B121" s="107" t="s">
        <v>8</v>
      </c>
      <c r="C121" s="108" t="s">
        <v>219</v>
      </c>
      <c r="D121" s="103">
        <v>101003030</v>
      </c>
      <c r="E121" s="58">
        <f t="shared" si="1"/>
        <v>13808000</v>
      </c>
      <c r="F121" s="109">
        <v>0</v>
      </c>
      <c r="G121" s="109">
        <v>0</v>
      </c>
      <c r="H121" s="109">
        <v>0</v>
      </c>
      <c r="I121" s="109">
        <v>1500000</v>
      </c>
      <c r="J121" s="109">
        <v>1505000</v>
      </c>
      <c r="K121" s="109">
        <v>1504000</v>
      </c>
      <c r="L121" s="109">
        <v>1600000</v>
      </c>
      <c r="M121" s="109">
        <v>1450000</v>
      </c>
      <c r="N121" s="109">
        <v>1500000</v>
      </c>
      <c r="O121" s="109">
        <v>1480000</v>
      </c>
      <c r="P121" s="109">
        <v>1510000</v>
      </c>
      <c r="Q121" s="110">
        <v>1759000</v>
      </c>
      <c r="R121" s="24"/>
      <c r="S121" s="24"/>
      <c r="T121" s="2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56.25">
      <c r="A122" s="5"/>
      <c r="B122" s="107" t="s">
        <v>9</v>
      </c>
      <c r="C122" s="108" t="s">
        <v>221</v>
      </c>
      <c r="D122" s="103" t="s">
        <v>1</v>
      </c>
      <c r="E122" s="58">
        <f t="shared" si="1"/>
        <v>43000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09">
        <v>0</v>
      </c>
      <c r="Q122" s="110">
        <v>43000</v>
      </c>
      <c r="R122" s="24"/>
      <c r="S122" s="24"/>
      <c r="T122" s="2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56.25">
      <c r="A123" s="5"/>
      <c r="B123" s="107" t="s">
        <v>9</v>
      </c>
      <c r="C123" s="108" t="s">
        <v>222</v>
      </c>
      <c r="D123" s="103">
        <v>101002003</v>
      </c>
      <c r="E123" s="58">
        <f t="shared" si="1"/>
        <v>1843800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1131300</v>
      </c>
      <c r="L123" s="109">
        <v>476300</v>
      </c>
      <c r="M123" s="109">
        <v>236200</v>
      </c>
      <c r="N123" s="109">
        <v>0</v>
      </c>
      <c r="O123" s="109">
        <v>0</v>
      </c>
      <c r="P123" s="109">
        <v>0</v>
      </c>
      <c r="Q123" s="110">
        <v>0</v>
      </c>
      <c r="R123" s="24"/>
      <c r="S123" s="24"/>
      <c r="T123" s="2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56.25">
      <c r="A124" s="5"/>
      <c r="B124" s="107" t="s">
        <v>9</v>
      </c>
      <c r="C124" s="108" t="s">
        <v>223</v>
      </c>
      <c r="D124" s="103">
        <v>101003003</v>
      </c>
      <c r="E124" s="58">
        <f t="shared" si="1"/>
        <v>62500</v>
      </c>
      <c r="F124" s="109">
        <v>5300</v>
      </c>
      <c r="G124" s="109">
        <v>5300</v>
      </c>
      <c r="H124" s="109">
        <v>5300</v>
      </c>
      <c r="I124" s="109">
        <v>5300</v>
      </c>
      <c r="J124" s="109">
        <v>5300</v>
      </c>
      <c r="K124" s="109">
        <v>5300</v>
      </c>
      <c r="L124" s="109">
        <v>5300</v>
      </c>
      <c r="M124" s="109">
        <v>5300</v>
      </c>
      <c r="N124" s="109">
        <v>5300</v>
      </c>
      <c r="O124" s="109">
        <v>5300</v>
      </c>
      <c r="P124" s="109">
        <v>5300</v>
      </c>
      <c r="Q124" s="110">
        <v>4200</v>
      </c>
      <c r="R124" s="24"/>
      <c r="S124" s="24"/>
      <c r="T124" s="2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56.25">
      <c r="A125" s="5"/>
      <c r="B125" s="107" t="s">
        <v>9</v>
      </c>
      <c r="C125" s="108" t="s">
        <v>223</v>
      </c>
      <c r="D125" s="103">
        <v>101003009</v>
      </c>
      <c r="E125" s="58">
        <f t="shared" si="1"/>
        <v>450352000</v>
      </c>
      <c r="F125" s="109">
        <v>7817300</v>
      </c>
      <c r="G125" s="109">
        <v>36587300</v>
      </c>
      <c r="H125" s="109">
        <v>36485300</v>
      </c>
      <c r="I125" s="109">
        <v>37750500</v>
      </c>
      <c r="J125" s="109">
        <v>57364500</v>
      </c>
      <c r="K125" s="109">
        <v>60763800</v>
      </c>
      <c r="L125" s="109">
        <v>30517700</v>
      </c>
      <c r="M125" s="109">
        <v>19140700</v>
      </c>
      <c r="N125" s="109">
        <v>30176900</v>
      </c>
      <c r="O125" s="109">
        <v>40672000</v>
      </c>
      <c r="P125" s="109">
        <v>38495300</v>
      </c>
      <c r="Q125" s="110">
        <v>54580700</v>
      </c>
      <c r="R125" s="24"/>
      <c r="S125" s="24"/>
      <c r="T125" s="2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56.25">
      <c r="A126" s="5"/>
      <c r="B126" s="107" t="s">
        <v>9</v>
      </c>
      <c r="C126" s="108" t="s">
        <v>223</v>
      </c>
      <c r="D126" s="103">
        <v>101003010</v>
      </c>
      <c r="E126" s="58">
        <f t="shared" si="1"/>
        <v>454608500</v>
      </c>
      <c r="F126" s="109">
        <v>7900000</v>
      </c>
      <c r="G126" s="109">
        <v>37500000</v>
      </c>
      <c r="H126" s="109">
        <v>38000000</v>
      </c>
      <c r="I126" s="109">
        <v>37700000</v>
      </c>
      <c r="J126" s="109">
        <v>40800000</v>
      </c>
      <c r="K126" s="109">
        <v>47000000</v>
      </c>
      <c r="L126" s="109">
        <v>42000000</v>
      </c>
      <c r="M126" s="109">
        <v>35100000</v>
      </c>
      <c r="N126" s="109">
        <v>41300000</v>
      </c>
      <c r="O126" s="109">
        <v>40500000</v>
      </c>
      <c r="P126" s="109">
        <v>39100000</v>
      </c>
      <c r="Q126" s="110">
        <v>47708500</v>
      </c>
      <c r="R126" s="24"/>
      <c r="S126" s="24"/>
      <c r="T126" s="2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56.25">
      <c r="A127" s="5"/>
      <c r="B127" s="107" t="s">
        <v>9</v>
      </c>
      <c r="C127" s="108" t="s">
        <v>223</v>
      </c>
      <c r="D127" s="103">
        <v>101003014</v>
      </c>
      <c r="E127" s="58">
        <f t="shared" si="1"/>
        <v>2015700</v>
      </c>
      <c r="F127" s="109">
        <v>275800</v>
      </c>
      <c r="G127" s="109">
        <v>274600</v>
      </c>
      <c r="H127" s="109">
        <v>274600</v>
      </c>
      <c r="I127" s="109">
        <v>274300</v>
      </c>
      <c r="J127" s="109">
        <v>160800</v>
      </c>
      <c r="K127" s="109">
        <v>48200</v>
      </c>
      <c r="L127" s="109">
        <v>51300</v>
      </c>
      <c r="M127" s="109">
        <v>52000</v>
      </c>
      <c r="N127" s="109">
        <v>51900</v>
      </c>
      <c r="O127" s="109">
        <v>52000</v>
      </c>
      <c r="P127" s="109">
        <v>189900</v>
      </c>
      <c r="Q127" s="110">
        <v>310300</v>
      </c>
      <c r="R127" s="24"/>
      <c r="S127" s="24"/>
      <c r="T127" s="2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56.25">
      <c r="A128" s="5"/>
      <c r="B128" s="107" t="s">
        <v>9</v>
      </c>
      <c r="C128" s="108" t="s">
        <v>223</v>
      </c>
      <c r="D128" s="103">
        <v>101003017</v>
      </c>
      <c r="E128" s="58">
        <f t="shared" si="1"/>
        <v>2256300</v>
      </c>
      <c r="F128" s="109">
        <v>339600</v>
      </c>
      <c r="G128" s="109">
        <v>316800</v>
      </c>
      <c r="H128" s="109">
        <v>295300</v>
      </c>
      <c r="I128" s="109">
        <v>204700</v>
      </c>
      <c r="J128" s="109">
        <v>73900</v>
      </c>
      <c r="K128" s="109">
        <v>53700</v>
      </c>
      <c r="L128" s="109">
        <v>52900</v>
      </c>
      <c r="M128" s="109">
        <v>53300</v>
      </c>
      <c r="N128" s="109">
        <v>55300</v>
      </c>
      <c r="O128" s="109">
        <v>165900</v>
      </c>
      <c r="P128" s="109">
        <v>323800</v>
      </c>
      <c r="Q128" s="110">
        <v>321100</v>
      </c>
      <c r="R128" s="24"/>
      <c r="S128" s="24"/>
      <c r="T128" s="2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56.25">
      <c r="A129" s="5"/>
      <c r="B129" s="107" t="s">
        <v>9</v>
      </c>
      <c r="C129" s="108" t="s">
        <v>223</v>
      </c>
      <c r="D129" s="103">
        <v>101003025</v>
      </c>
      <c r="E129" s="58">
        <f t="shared" si="1"/>
        <v>332500</v>
      </c>
      <c r="F129" s="109">
        <v>27700</v>
      </c>
      <c r="G129" s="109">
        <v>27700</v>
      </c>
      <c r="H129" s="109">
        <v>27700</v>
      </c>
      <c r="I129" s="109">
        <v>27700</v>
      </c>
      <c r="J129" s="109">
        <v>27700</v>
      </c>
      <c r="K129" s="109">
        <v>27700</v>
      </c>
      <c r="L129" s="109">
        <v>27700</v>
      </c>
      <c r="M129" s="109">
        <v>27700</v>
      </c>
      <c r="N129" s="109">
        <v>27700</v>
      </c>
      <c r="O129" s="109">
        <v>27700</v>
      </c>
      <c r="P129" s="109">
        <v>27700</v>
      </c>
      <c r="Q129" s="110">
        <v>27800</v>
      </c>
      <c r="R129" s="24"/>
      <c r="S129" s="24"/>
      <c r="T129" s="2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56.25">
      <c r="A130" s="5"/>
      <c r="B130" s="107" t="s">
        <v>9</v>
      </c>
      <c r="C130" s="108" t="s">
        <v>223</v>
      </c>
      <c r="D130" s="103">
        <v>101003027</v>
      </c>
      <c r="E130" s="58">
        <f t="shared" si="1"/>
        <v>1454300</v>
      </c>
      <c r="F130" s="109">
        <v>191400</v>
      </c>
      <c r="G130" s="109">
        <v>132200</v>
      </c>
      <c r="H130" s="109">
        <v>160800</v>
      </c>
      <c r="I130" s="109">
        <v>114700</v>
      </c>
      <c r="J130" s="109">
        <v>156900</v>
      </c>
      <c r="K130" s="109">
        <v>94100</v>
      </c>
      <c r="L130" s="109">
        <v>0</v>
      </c>
      <c r="M130" s="109">
        <v>0</v>
      </c>
      <c r="N130" s="109">
        <v>0</v>
      </c>
      <c r="O130" s="109">
        <v>139800</v>
      </c>
      <c r="P130" s="109">
        <v>148200</v>
      </c>
      <c r="Q130" s="110">
        <v>316200</v>
      </c>
      <c r="R130" s="24"/>
      <c r="S130" s="24"/>
      <c r="T130" s="2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56.25">
      <c r="A131" s="5"/>
      <c r="B131" s="107" t="s">
        <v>9</v>
      </c>
      <c r="C131" s="108" t="s">
        <v>223</v>
      </c>
      <c r="D131" s="103">
        <v>101003031</v>
      </c>
      <c r="E131" s="58">
        <f t="shared" si="1"/>
        <v>1740000</v>
      </c>
      <c r="F131" s="109">
        <v>0</v>
      </c>
      <c r="G131" s="109">
        <v>0</v>
      </c>
      <c r="H131" s="109">
        <v>0</v>
      </c>
      <c r="I131" s="109">
        <v>440000</v>
      </c>
      <c r="J131" s="109">
        <v>0</v>
      </c>
      <c r="K131" s="109">
        <v>0</v>
      </c>
      <c r="L131" s="109">
        <v>1300000</v>
      </c>
      <c r="M131" s="109">
        <v>0</v>
      </c>
      <c r="N131" s="109">
        <v>0</v>
      </c>
      <c r="O131" s="109">
        <v>0</v>
      </c>
      <c r="P131" s="109">
        <v>0</v>
      </c>
      <c r="Q131" s="110">
        <v>0</v>
      </c>
      <c r="R131" s="24"/>
      <c r="S131" s="24"/>
      <c r="T131" s="2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56.25">
      <c r="A132" s="5"/>
      <c r="B132" s="107" t="s">
        <v>9</v>
      </c>
      <c r="C132" s="108" t="s">
        <v>223</v>
      </c>
      <c r="D132" s="103">
        <v>101003039</v>
      </c>
      <c r="E132" s="58">
        <f t="shared" si="1"/>
        <v>368100</v>
      </c>
      <c r="F132" s="109">
        <v>59300</v>
      </c>
      <c r="G132" s="109">
        <v>59300</v>
      </c>
      <c r="H132" s="109">
        <v>59300</v>
      </c>
      <c r="I132" s="109">
        <v>59300</v>
      </c>
      <c r="J132" s="109">
        <v>27000</v>
      </c>
      <c r="K132" s="109">
        <v>6200</v>
      </c>
      <c r="L132" s="109">
        <v>6400</v>
      </c>
      <c r="M132" s="109">
        <v>6400</v>
      </c>
      <c r="N132" s="109">
        <v>6400</v>
      </c>
      <c r="O132" s="109">
        <v>6400</v>
      </c>
      <c r="P132" s="109">
        <v>22400</v>
      </c>
      <c r="Q132" s="110">
        <v>49700</v>
      </c>
      <c r="R132" s="24"/>
      <c r="S132" s="24"/>
      <c r="T132" s="2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56.25">
      <c r="A133" s="5"/>
      <c r="B133" s="107" t="s">
        <v>9</v>
      </c>
      <c r="C133" s="108" t="s">
        <v>224</v>
      </c>
      <c r="D133" s="103">
        <v>101003034</v>
      </c>
      <c r="E133" s="58">
        <f t="shared" si="1"/>
        <v>12514400</v>
      </c>
      <c r="F133" s="109">
        <v>985800</v>
      </c>
      <c r="G133" s="109">
        <v>0</v>
      </c>
      <c r="H133" s="109">
        <v>0</v>
      </c>
      <c r="I133" s="109">
        <v>3144100</v>
      </c>
      <c r="J133" s="109">
        <v>0</v>
      </c>
      <c r="K133" s="109">
        <v>0</v>
      </c>
      <c r="L133" s="109">
        <v>3144100</v>
      </c>
      <c r="M133" s="109">
        <v>0</v>
      </c>
      <c r="N133" s="109">
        <v>0</v>
      </c>
      <c r="O133" s="109">
        <v>3427300</v>
      </c>
      <c r="P133" s="109">
        <v>0</v>
      </c>
      <c r="Q133" s="110">
        <v>1813100</v>
      </c>
      <c r="R133" s="24"/>
      <c r="S133" s="24"/>
      <c r="T133" s="2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56.25">
      <c r="A134" s="5"/>
      <c r="B134" s="107" t="s">
        <v>10</v>
      </c>
      <c r="C134" s="108" t="s">
        <v>225</v>
      </c>
      <c r="D134" s="103" t="s">
        <v>1</v>
      </c>
      <c r="E134" s="58">
        <f t="shared" si="1"/>
        <v>7300</v>
      </c>
      <c r="F134" s="109">
        <v>0</v>
      </c>
      <c r="G134" s="109">
        <v>0</v>
      </c>
      <c r="H134" s="109">
        <v>7300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09">
        <v>0</v>
      </c>
      <c r="Q134" s="110">
        <v>0</v>
      </c>
      <c r="R134" s="24"/>
      <c r="S134" s="24"/>
      <c r="T134" s="2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56.25">
      <c r="A135" s="5"/>
      <c r="B135" s="107" t="s">
        <v>10</v>
      </c>
      <c r="C135" s="108" t="s">
        <v>226</v>
      </c>
      <c r="D135" s="103">
        <v>101002002</v>
      </c>
      <c r="E135" s="58">
        <f t="shared" si="1"/>
        <v>10677600</v>
      </c>
      <c r="F135" s="109">
        <v>889300</v>
      </c>
      <c r="G135" s="109">
        <v>889300</v>
      </c>
      <c r="H135" s="109">
        <v>889300</v>
      </c>
      <c r="I135" s="109">
        <v>889300</v>
      </c>
      <c r="J135" s="109">
        <v>890300</v>
      </c>
      <c r="K135" s="109">
        <v>890500</v>
      </c>
      <c r="L135" s="109">
        <v>890600</v>
      </c>
      <c r="M135" s="109">
        <v>890600</v>
      </c>
      <c r="N135" s="109">
        <v>890300</v>
      </c>
      <c r="O135" s="109">
        <v>889400</v>
      </c>
      <c r="P135" s="109">
        <v>889500</v>
      </c>
      <c r="Q135" s="110">
        <v>889200</v>
      </c>
      <c r="R135" s="24"/>
      <c r="S135" s="24"/>
      <c r="T135" s="2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56.25">
      <c r="A136" s="5"/>
      <c r="B136" s="107" t="s">
        <v>10</v>
      </c>
      <c r="C136" s="108" t="s">
        <v>227</v>
      </c>
      <c r="D136" s="103">
        <v>101003015</v>
      </c>
      <c r="E136" s="58">
        <f t="shared" si="1"/>
        <v>140000</v>
      </c>
      <c r="F136" s="109">
        <v>21800</v>
      </c>
      <c r="G136" s="109">
        <v>15500</v>
      </c>
      <c r="H136" s="109">
        <v>15100</v>
      </c>
      <c r="I136" s="109">
        <v>14100</v>
      </c>
      <c r="J136" s="109">
        <v>7900</v>
      </c>
      <c r="K136" s="109">
        <v>3200</v>
      </c>
      <c r="L136" s="109">
        <v>4300</v>
      </c>
      <c r="M136" s="109">
        <v>6900</v>
      </c>
      <c r="N136" s="109">
        <v>7900</v>
      </c>
      <c r="O136" s="109">
        <v>14100</v>
      </c>
      <c r="P136" s="109">
        <v>14100</v>
      </c>
      <c r="Q136" s="110">
        <v>15100</v>
      </c>
      <c r="R136" s="24"/>
      <c r="S136" s="24"/>
      <c r="T136" s="2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75">
      <c r="A137" s="5"/>
      <c r="B137" s="107" t="s">
        <v>11</v>
      </c>
      <c r="C137" s="108" t="s">
        <v>228</v>
      </c>
      <c r="D137" s="103">
        <v>101003004</v>
      </c>
      <c r="E137" s="58">
        <f t="shared" si="1"/>
        <v>359400</v>
      </c>
      <c r="F137" s="109">
        <v>0</v>
      </c>
      <c r="G137" s="109">
        <v>30000</v>
      </c>
      <c r="H137" s="109">
        <v>30000</v>
      </c>
      <c r="I137" s="109">
        <v>30000</v>
      </c>
      <c r="J137" s="109">
        <v>30000</v>
      </c>
      <c r="K137" s="109">
        <v>30000</v>
      </c>
      <c r="L137" s="109">
        <v>30000</v>
      </c>
      <c r="M137" s="109">
        <v>30000</v>
      </c>
      <c r="N137" s="109">
        <v>30000</v>
      </c>
      <c r="O137" s="109">
        <v>30000</v>
      </c>
      <c r="P137" s="109">
        <v>30000</v>
      </c>
      <c r="Q137" s="110">
        <v>59400</v>
      </c>
      <c r="R137" s="24"/>
      <c r="S137" s="24"/>
      <c r="T137" s="2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75">
      <c r="A138" s="5"/>
      <c r="B138" s="107" t="s">
        <v>11</v>
      </c>
      <c r="C138" s="108" t="s">
        <v>229</v>
      </c>
      <c r="D138" s="103">
        <v>107011001</v>
      </c>
      <c r="E138" s="58">
        <f t="shared" si="1"/>
        <v>875000</v>
      </c>
      <c r="F138" s="109">
        <v>70000</v>
      </c>
      <c r="G138" s="109">
        <v>70000</v>
      </c>
      <c r="H138" s="109">
        <v>80000</v>
      </c>
      <c r="I138" s="109">
        <v>70000</v>
      </c>
      <c r="J138" s="109">
        <v>70000</v>
      </c>
      <c r="K138" s="109">
        <v>70000</v>
      </c>
      <c r="L138" s="109">
        <v>70000</v>
      </c>
      <c r="M138" s="109">
        <v>70000</v>
      </c>
      <c r="N138" s="109">
        <v>70000</v>
      </c>
      <c r="O138" s="109">
        <v>80000</v>
      </c>
      <c r="P138" s="109">
        <v>80000</v>
      </c>
      <c r="Q138" s="110">
        <v>75000</v>
      </c>
      <c r="R138" s="24"/>
      <c r="S138" s="24"/>
      <c r="T138" s="2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75">
      <c r="A139" s="5"/>
      <c r="B139" s="107" t="s">
        <v>13</v>
      </c>
      <c r="C139" s="108" t="s">
        <v>230</v>
      </c>
      <c r="D139" s="103">
        <v>101003011</v>
      </c>
      <c r="E139" s="58">
        <f t="shared" si="1"/>
        <v>506400</v>
      </c>
      <c r="F139" s="109">
        <v>44000</v>
      </c>
      <c r="G139" s="109">
        <v>43000</v>
      </c>
      <c r="H139" s="109">
        <v>43000</v>
      </c>
      <c r="I139" s="109">
        <v>42000</v>
      </c>
      <c r="J139" s="109">
        <v>42000</v>
      </c>
      <c r="K139" s="109">
        <v>42000</v>
      </c>
      <c r="L139" s="109">
        <v>60000</v>
      </c>
      <c r="M139" s="109">
        <v>30000</v>
      </c>
      <c r="N139" s="109">
        <v>40400</v>
      </c>
      <c r="O139" s="109">
        <v>40000</v>
      </c>
      <c r="P139" s="109">
        <v>40000</v>
      </c>
      <c r="Q139" s="110">
        <v>40000</v>
      </c>
      <c r="R139" s="24"/>
      <c r="S139" s="24"/>
      <c r="T139" s="2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75">
      <c r="A140" s="5"/>
      <c r="B140" s="107" t="s">
        <v>13</v>
      </c>
      <c r="C140" s="108" t="s">
        <v>230</v>
      </c>
      <c r="D140" s="103">
        <v>101003012</v>
      </c>
      <c r="E140" s="58">
        <f t="shared" si="1"/>
        <v>5733000</v>
      </c>
      <c r="F140" s="109">
        <v>475000</v>
      </c>
      <c r="G140" s="109">
        <v>475000</v>
      </c>
      <c r="H140" s="109">
        <v>475000</v>
      </c>
      <c r="I140" s="109">
        <v>475000</v>
      </c>
      <c r="J140" s="109">
        <v>475000</v>
      </c>
      <c r="K140" s="109">
        <v>571000</v>
      </c>
      <c r="L140" s="109">
        <v>577000</v>
      </c>
      <c r="M140" s="109">
        <v>400000</v>
      </c>
      <c r="N140" s="109">
        <v>400000</v>
      </c>
      <c r="O140" s="109">
        <v>470000</v>
      </c>
      <c r="P140" s="109">
        <v>470000</v>
      </c>
      <c r="Q140" s="110">
        <v>470000</v>
      </c>
      <c r="R140" s="24"/>
      <c r="S140" s="24"/>
      <c r="T140" s="2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75">
      <c r="A141" s="5"/>
      <c r="B141" s="107" t="s">
        <v>13</v>
      </c>
      <c r="C141" s="108" t="s">
        <v>230</v>
      </c>
      <c r="D141" s="103">
        <v>101003013</v>
      </c>
      <c r="E141" s="58">
        <f t="shared" si="1"/>
        <v>83000</v>
      </c>
      <c r="F141" s="109">
        <v>0</v>
      </c>
      <c r="G141" s="109">
        <v>0</v>
      </c>
      <c r="H141" s="109">
        <v>0</v>
      </c>
      <c r="I141" s="109">
        <v>83000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10">
        <v>0</v>
      </c>
      <c r="R141" s="24"/>
      <c r="S141" s="24"/>
      <c r="T141" s="2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75">
      <c r="A142" s="5"/>
      <c r="B142" s="107" t="s">
        <v>13</v>
      </c>
      <c r="C142" s="108" t="s">
        <v>230</v>
      </c>
      <c r="D142" s="103">
        <v>101003020</v>
      </c>
      <c r="E142" s="58">
        <f t="shared" si="1"/>
        <v>297000</v>
      </c>
      <c r="F142" s="109">
        <v>0</v>
      </c>
      <c r="G142" s="109">
        <v>0</v>
      </c>
      <c r="H142" s="109">
        <v>0</v>
      </c>
      <c r="I142" s="109">
        <v>297000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09">
        <v>0</v>
      </c>
      <c r="Q142" s="110">
        <v>0</v>
      </c>
      <c r="R142" s="24"/>
      <c r="S142" s="24"/>
      <c r="T142" s="2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75">
      <c r="A143" s="5"/>
      <c r="B143" s="107" t="s">
        <v>13</v>
      </c>
      <c r="C143" s="108" t="s">
        <v>230</v>
      </c>
      <c r="D143" s="103">
        <v>101003021</v>
      </c>
      <c r="E143" s="58">
        <f t="shared" si="1"/>
        <v>237400</v>
      </c>
      <c r="F143" s="109">
        <v>20000</v>
      </c>
      <c r="G143" s="109">
        <v>20000</v>
      </c>
      <c r="H143" s="109">
        <v>20000</v>
      </c>
      <c r="I143" s="109">
        <v>20000</v>
      </c>
      <c r="J143" s="109">
        <v>20000</v>
      </c>
      <c r="K143" s="109">
        <v>20000</v>
      </c>
      <c r="L143" s="109">
        <v>19900</v>
      </c>
      <c r="M143" s="109">
        <v>19500</v>
      </c>
      <c r="N143" s="109">
        <v>19500</v>
      </c>
      <c r="O143" s="109">
        <v>19500</v>
      </c>
      <c r="P143" s="109">
        <v>19500</v>
      </c>
      <c r="Q143" s="110">
        <v>19500</v>
      </c>
      <c r="R143" s="24"/>
      <c r="S143" s="24"/>
      <c r="T143" s="2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75">
      <c r="A144" s="5"/>
      <c r="B144" s="107" t="s">
        <v>13</v>
      </c>
      <c r="C144" s="108" t="s">
        <v>230</v>
      </c>
      <c r="D144" s="103">
        <v>101003022</v>
      </c>
      <c r="E144" s="58">
        <f t="shared" si="1"/>
        <v>282800</v>
      </c>
      <c r="F144" s="109">
        <v>23700</v>
      </c>
      <c r="G144" s="109">
        <v>23700</v>
      </c>
      <c r="H144" s="109">
        <v>23700</v>
      </c>
      <c r="I144" s="109">
        <v>23600</v>
      </c>
      <c r="J144" s="109">
        <v>23600</v>
      </c>
      <c r="K144" s="109">
        <v>23600</v>
      </c>
      <c r="L144" s="109">
        <v>23600</v>
      </c>
      <c r="M144" s="109">
        <v>23600</v>
      </c>
      <c r="N144" s="109">
        <v>23400</v>
      </c>
      <c r="O144" s="109">
        <v>23500</v>
      </c>
      <c r="P144" s="109">
        <v>23400</v>
      </c>
      <c r="Q144" s="110">
        <v>23400</v>
      </c>
      <c r="R144" s="24"/>
      <c r="S144" s="24"/>
      <c r="T144" s="2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5">
      <c r="A145" s="5"/>
      <c r="B145" s="107" t="s">
        <v>13</v>
      </c>
      <c r="C145" s="108" t="s">
        <v>230</v>
      </c>
      <c r="D145" s="103">
        <v>101003023</v>
      </c>
      <c r="E145" s="58">
        <f t="shared" si="1"/>
        <v>10400</v>
      </c>
      <c r="F145" s="109">
        <v>0</v>
      </c>
      <c r="G145" s="109">
        <v>0</v>
      </c>
      <c r="H145" s="109">
        <v>0</v>
      </c>
      <c r="I145" s="109">
        <v>10400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09">
        <v>0</v>
      </c>
      <c r="Q145" s="110">
        <v>0</v>
      </c>
      <c r="R145" s="24"/>
      <c r="S145" s="24"/>
      <c r="T145" s="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75">
      <c r="A146" s="5"/>
      <c r="B146" s="107" t="s">
        <v>13</v>
      </c>
      <c r="C146" s="108" t="s">
        <v>230</v>
      </c>
      <c r="D146" s="103">
        <v>101003026</v>
      </c>
      <c r="E146" s="58">
        <f t="shared" si="1"/>
        <v>331000</v>
      </c>
      <c r="F146" s="109">
        <v>28000</v>
      </c>
      <c r="G146" s="109">
        <v>28000</v>
      </c>
      <c r="H146" s="109">
        <v>27800</v>
      </c>
      <c r="I146" s="109">
        <v>27500</v>
      </c>
      <c r="J146" s="109">
        <v>27500</v>
      </c>
      <c r="K146" s="109">
        <v>27500</v>
      </c>
      <c r="L146" s="109">
        <v>40000</v>
      </c>
      <c r="M146" s="109">
        <v>23000</v>
      </c>
      <c r="N146" s="109">
        <v>26000</v>
      </c>
      <c r="O146" s="109">
        <v>25700</v>
      </c>
      <c r="P146" s="109">
        <v>25000</v>
      </c>
      <c r="Q146" s="110">
        <v>25000</v>
      </c>
      <c r="R146" s="24"/>
      <c r="S146" s="24"/>
      <c r="T146" s="2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75">
      <c r="A147" s="5"/>
      <c r="B147" s="107" t="s">
        <v>13</v>
      </c>
      <c r="C147" s="108" t="s">
        <v>231</v>
      </c>
      <c r="D147" s="103">
        <v>101003032</v>
      </c>
      <c r="E147" s="58">
        <f t="shared" si="1"/>
        <v>34392500</v>
      </c>
      <c r="F147" s="109">
        <v>2900000</v>
      </c>
      <c r="G147" s="109">
        <v>2900000</v>
      </c>
      <c r="H147" s="109">
        <v>2870000</v>
      </c>
      <c r="I147" s="109">
        <v>2870000</v>
      </c>
      <c r="J147" s="109">
        <v>2870000</v>
      </c>
      <c r="K147" s="109">
        <v>2870000</v>
      </c>
      <c r="L147" s="109">
        <v>2870000</v>
      </c>
      <c r="M147" s="109">
        <v>2860000</v>
      </c>
      <c r="N147" s="109">
        <v>2870000</v>
      </c>
      <c r="O147" s="109">
        <v>2860000</v>
      </c>
      <c r="P147" s="109">
        <v>2852500</v>
      </c>
      <c r="Q147" s="110">
        <v>2800000</v>
      </c>
      <c r="R147" s="24"/>
      <c r="S147" s="24"/>
      <c r="T147" s="2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75">
      <c r="A148" s="5"/>
      <c r="B148" s="107" t="s">
        <v>13</v>
      </c>
      <c r="C148" s="108" t="s">
        <v>231</v>
      </c>
      <c r="D148" s="103">
        <v>101003033</v>
      </c>
      <c r="E148" s="58">
        <f t="shared" si="1"/>
        <v>21999800</v>
      </c>
      <c r="F148" s="109">
        <v>1860000</v>
      </c>
      <c r="G148" s="109">
        <v>1850000</v>
      </c>
      <c r="H148" s="109">
        <v>1835000</v>
      </c>
      <c r="I148" s="109">
        <v>1840000</v>
      </c>
      <c r="J148" s="109">
        <v>1835000</v>
      </c>
      <c r="K148" s="109">
        <v>1835000</v>
      </c>
      <c r="L148" s="109">
        <v>1835000</v>
      </c>
      <c r="M148" s="109">
        <v>1835000</v>
      </c>
      <c r="N148" s="109">
        <v>1824800</v>
      </c>
      <c r="O148" s="109">
        <v>1820000</v>
      </c>
      <c r="P148" s="109">
        <v>1820000</v>
      </c>
      <c r="Q148" s="110">
        <v>1810000</v>
      </c>
      <c r="R148" s="24"/>
      <c r="S148" s="24"/>
      <c r="T148" s="2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37.5">
      <c r="A149" s="5"/>
      <c r="B149" s="107" t="s">
        <v>200</v>
      </c>
      <c r="C149" s="108" t="s">
        <v>232</v>
      </c>
      <c r="D149" s="103" t="s">
        <v>1</v>
      </c>
      <c r="E149" s="58">
        <f t="shared" si="1"/>
        <v>33000000</v>
      </c>
      <c r="F149" s="109">
        <v>1500000</v>
      </c>
      <c r="G149" s="109">
        <v>2100000</v>
      </c>
      <c r="H149" s="109">
        <v>2511000</v>
      </c>
      <c r="I149" s="109">
        <v>1400000</v>
      </c>
      <c r="J149" s="109">
        <v>3000000</v>
      </c>
      <c r="K149" s="109">
        <v>3500000</v>
      </c>
      <c r="L149" s="109">
        <v>3200000</v>
      </c>
      <c r="M149" s="109">
        <v>3300000</v>
      </c>
      <c r="N149" s="109">
        <v>3800000</v>
      </c>
      <c r="O149" s="109">
        <v>3400000</v>
      </c>
      <c r="P149" s="109">
        <v>3433600</v>
      </c>
      <c r="Q149" s="110">
        <v>1855400</v>
      </c>
      <c r="R149" s="24"/>
      <c r="S149" s="24"/>
      <c r="T149" s="2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37.5">
      <c r="A150" s="5"/>
      <c r="B150" s="107" t="s">
        <v>200</v>
      </c>
      <c r="C150" s="108" t="s">
        <v>233</v>
      </c>
      <c r="D150" s="103" t="s">
        <v>1</v>
      </c>
      <c r="E150" s="58">
        <f t="shared" si="1"/>
        <v>2150000</v>
      </c>
      <c r="F150" s="109">
        <v>0</v>
      </c>
      <c r="G150" s="109">
        <v>300000</v>
      </c>
      <c r="H150" s="109">
        <v>0</v>
      </c>
      <c r="I150" s="109">
        <v>1050000</v>
      </c>
      <c r="J150" s="109">
        <v>0</v>
      </c>
      <c r="K150" s="109">
        <v>0</v>
      </c>
      <c r="L150" s="109">
        <v>474700</v>
      </c>
      <c r="M150" s="109">
        <v>0</v>
      </c>
      <c r="N150" s="109">
        <v>0</v>
      </c>
      <c r="O150" s="109">
        <v>0</v>
      </c>
      <c r="P150" s="109">
        <v>0</v>
      </c>
      <c r="Q150" s="110">
        <v>325300</v>
      </c>
      <c r="R150" s="24"/>
      <c r="S150" s="24"/>
      <c r="T150" s="2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75">
      <c r="A151" s="5"/>
      <c r="B151" s="30" t="s">
        <v>74</v>
      </c>
      <c r="C151" s="31" t="s">
        <v>69</v>
      </c>
      <c r="D151" s="31" t="s">
        <v>69</v>
      </c>
      <c r="E151" s="29">
        <f>SUM(E31:E150)</f>
        <v>1977265100</v>
      </c>
      <c r="F151" s="29">
        <f>SUM(F31:F150)</f>
        <v>85704000</v>
      </c>
      <c r="G151" s="29">
        <f>SUM(G31:G150)</f>
        <v>147840600</v>
      </c>
      <c r="H151" s="29">
        <f>SUM(H31:H150)</f>
        <v>155534000</v>
      </c>
      <c r="I151" s="29">
        <f>SUM(I31:I150)</f>
        <v>177301700</v>
      </c>
      <c r="J151" s="29">
        <f>SUM(J31:J150)</f>
        <v>171721900</v>
      </c>
      <c r="K151" s="29">
        <f>SUM(K31:K150)</f>
        <v>186030600</v>
      </c>
      <c r="L151" s="29">
        <f>SUM(L31:L150)</f>
        <v>186083200</v>
      </c>
      <c r="M151" s="29">
        <f>SUM(M31:M150)</f>
        <v>136824600</v>
      </c>
      <c r="N151" s="29">
        <f>SUM(N31:N150)</f>
        <v>159209700</v>
      </c>
      <c r="O151" s="29">
        <f>SUM(O31:O150)</f>
        <v>195688000</v>
      </c>
      <c r="P151" s="29">
        <f>SUM(P31:P150)</f>
        <v>166166900</v>
      </c>
      <c r="Q151" s="29">
        <f>SUM(Q31:Q150)</f>
        <v>209159900</v>
      </c>
      <c r="R151" s="24"/>
      <c r="S151" s="57"/>
      <c r="T151" s="2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75">
      <c r="A152" s="5"/>
      <c r="B152" s="107" t="s">
        <v>6</v>
      </c>
      <c r="C152" s="108" t="s">
        <v>218</v>
      </c>
      <c r="D152" s="103">
        <v>102003003</v>
      </c>
      <c r="E152" s="58">
        <f>SUM(F152:Q152)</f>
        <v>352000</v>
      </c>
      <c r="F152" s="109">
        <v>0</v>
      </c>
      <c r="G152" s="109">
        <v>176000</v>
      </c>
      <c r="H152" s="109">
        <v>176000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09">
        <v>0</v>
      </c>
      <c r="Q152" s="110">
        <v>0</v>
      </c>
      <c r="R152" s="24"/>
      <c r="S152" s="57"/>
      <c r="T152" s="2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75">
      <c r="A153" s="5"/>
      <c r="B153" s="107" t="s">
        <v>8</v>
      </c>
      <c r="C153" s="108" t="s">
        <v>220</v>
      </c>
      <c r="D153" s="103">
        <v>102003001</v>
      </c>
      <c r="E153" s="58">
        <f>SUM(F153:Q153)</f>
        <v>9205400</v>
      </c>
      <c r="F153" s="109">
        <v>0</v>
      </c>
      <c r="G153" s="109">
        <v>0</v>
      </c>
      <c r="H153" s="109">
        <v>0</v>
      </c>
      <c r="I153" s="109">
        <v>900000</v>
      </c>
      <c r="J153" s="109">
        <v>800000</v>
      </c>
      <c r="K153" s="109">
        <v>1050000</v>
      </c>
      <c r="L153" s="109">
        <v>980000</v>
      </c>
      <c r="M153" s="109">
        <v>1000000</v>
      </c>
      <c r="N153" s="109">
        <v>1100000</v>
      </c>
      <c r="O153" s="109">
        <v>1050000</v>
      </c>
      <c r="P153" s="109">
        <v>1200000</v>
      </c>
      <c r="Q153" s="110">
        <v>1125400</v>
      </c>
      <c r="R153" s="24"/>
      <c r="S153" s="57"/>
      <c r="T153" s="2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93.75">
      <c r="A154" s="5"/>
      <c r="B154" s="30" t="s">
        <v>75</v>
      </c>
      <c r="C154" s="31" t="s">
        <v>69</v>
      </c>
      <c r="D154" s="31" t="s">
        <v>69</v>
      </c>
      <c r="E154" s="29">
        <f>SUM(E152:E153)</f>
        <v>9557400</v>
      </c>
      <c r="F154" s="29">
        <f>SUM(F152:F153)</f>
        <v>0</v>
      </c>
      <c r="G154" s="29">
        <f>SUM(G152:G153)</f>
        <v>176000</v>
      </c>
      <c r="H154" s="29">
        <f>SUM(H152:H153)</f>
        <v>176000</v>
      </c>
      <c r="I154" s="29">
        <f>SUM(I152:I153)</f>
        <v>900000</v>
      </c>
      <c r="J154" s="29">
        <f>SUM(J152:J153)</f>
        <v>800000</v>
      </c>
      <c r="K154" s="29">
        <f>SUM(K152:K153)</f>
        <v>1050000</v>
      </c>
      <c r="L154" s="29">
        <f>SUM(L152:L153)</f>
        <v>980000</v>
      </c>
      <c r="M154" s="29">
        <f>SUM(M152:M153)</f>
        <v>1000000</v>
      </c>
      <c r="N154" s="29">
        <f>SUM(N152:N153)</f>
        <v>1100000</v>
      </c>
      <c r="O154" s="29">
        <f>SUM(O152:O153)</f>
        <v>1050000</v>
      </c>
      <c r="P154" s="29">
        <f>SUM(P152:P153)</f>
        <v>1200000</v>
      </c>
      <c r="Q154" s="29">
        <f>SUM(Q152:Q153)</f>
        <v>1125400</v>
      </c>
      <c r="R154" s="24"/>
      <c r="S154" s="57"/>
      <c r="T154" s="2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37.5">
      <c r="A155" s="5"/>
      <c r="B155" s="32" t="s">
        <v>76</v>
      </c>
      <c r="C155" s="31" t="s">
        <v>69</v>
      </c>
      <c r="D155" s="31" t="s">
        <v>69</v>
      </c>
      <c r="E155" s="29">
        <f>E151+E154</f>
        <v>1986822500</v>
      </c>
      <c r="F155" s="29">
        <f>F151+F154</f>
        <v>85704000</v>
      </c>
      <c r="G155" s="29">
        <f>G151+G154</f>
        <v>148016600</v>
      </c>
      <c r="H155" s="29">
        <f>H151+H154</f>
        <v>155710000</v>
      </c>
      <c r="I155" s="29">
        <f>I151+I154</f>
        <v>178201700</v>
      </c>
      <c r="J155" s="29">
        <f>J151+J154</f>
        <v>172521900</v>
      </c>
      <c r="K155" s="29">
        <f>K151+K154</f>
        <v>187080600</v>
      </c>
      <c r="L155" s="29">
        <f>L151+L154</f>
        <v>187063200</v>
      </c>
      <c r="M155" s="29">
        <f>M151+M154</f>
        <v>137824600</v>
      </c>
      <c r="N155" s="29">
        <f>N151+N154</f>
        <v>160309700</v>
      </c>
      <c r="O155" s="29">
        <f>O151+O154</f>
        <v>196738000</v>
      </c>
      <c r="P155" s="29">
        <f>P151+P154</f>
        <v>167366900</v>
      </c>
      <c r="Q155" s="29">
        <f>Q151+Q154</f>
        <v>210285300</v>
      </c>
      <c r="R155" s="24"/>
      <c r="S155" s="57"/>
      <c r="T155" s="2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8.75">
      <c r="A156" s="5"/>
      <c r="B156" s="22"/>
      <c r="C156" s="18"/>
      <c r="D156" s="25"/>
      <c r="E156" s="26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4"/>
      <c r="S156" s="24"/>
      <c r="T156" s="2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8.75">
      <c r="A157" s="5"/>
      <c r="B157" s="33" t="s">
        <v>77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61"/>
      <c r="S157" s="61"/>
      <c r="T157" s="6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37.5">
      <c r="A158" s="5"/>
      <c r="B158" s="107" t="s">
        <v>2</v>
      </c>
      <c r="C158" s="108" t="s">
        <v>148</v>
      </c>
      <c r="D158" s="103" t="s">
        <v>1</v>
      </c>
      <c r="E158" s="62">
        <f>SUM(F158:Q158)</f>
        <v>7000000</v>
      </c>
      <c r="F158" s="27">
        <v>0</v>
      </c>
      <c r="G158" s="27">
        <v>0</v>
      </c>
      <c r="H158" s="27">
        <v>0</v>
      </c>
      <c r="I158" s="27">
        <v>1700000</v>
      </c>
      <c r="J158" s="27">
        <v>0</v>
      </c>
      <c r="K158" s="27">
        <v>1100000</v>
      </c>
      <c r="L158" s="62">
        <v>0</v>
      </c>
      <c r="M158" s="27">
        <v>1000000</v>
      </c>
      <c r="N158" s="27">
        <v>3200000</v>
      </c>
      <c r="O158" s="27">
        <v>0</v>
      </c>
      <c r="P158" s="27">
        <v>0</v>
      </c>
      <c r="Q158" s="27">
        <v>0</v>
      </c>
      <c r="R158" s="61"/>
      <c r="S158" s="61"/>
      <c r="T158" s="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56.25">
      <c r="A159" s="5"/>
      <c r="B159" s="107" t="s">
        <v>3</v>
      </c>
      <c r="C159" s="108" t="s">
        <v>15</v>
      </c>
      <c r="D159" s="103" t="s">
        <v>1</v>
      </c>
      <c r="E159" s="62">
        <f>SUM(F159:Q159)</f>
        <v>50000000</v>
      </c>
      <c r="F159" s="27">
        <v>0</v>
      </c>
      <c r="G159" s="27">
        <v>0</v>
      </c>
      <c r="H159" s="27">
        <v>50000000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4"/>
      <c r="S159" s="24"/>
      <c r="T159" s="2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56.25">
      <c r="A160" s="5"/>
      <c r="B160" s="32" t="s">
        <v>78</v>
      </c>
      <c r="C160" s="31" t="s">
        <v>69</v>
      </c>
      <c r="D160" s="31" t="s">
        <v>69</v>
      </c>
      <c r="E160" s="28">
        <f>SUM(E158:E159)</f>
        <v>57000000</v>
      </c>
      <c r="F160" s="28">
        <f>SUM(F158:F159)</f>
        <v>0</v>
      </c>
      <c r="G160" s="28">
        <f>SUM(G158:G159)</f>
        <v>0</v>
      </c>
      <c r="H160" s="28">
        <f>SUM(H158:H159)</f>
        <v>50000000</v>
      </c>
      <c r="I160" s="28">
        <f>SUM(I158:I159)</f>
        <v>1700000</v>
      </c>
      <c r="J160" s="28">
        <f>SUM(J158:J159)</f>
        <v>0</v>
      </c>
      <c r="K160" s="28">
        <f>SUM(K158:K159)</f>
        <v>1100000</v>
      </c>
      <c r="L160" s="28">
        <f>SUM(L158:L159)</f>
        <v>0</v>
      </c>
      <c r="M160" s="28">
        <f>SUM(M158:M159)</f>
        <v>1000000</v>
      </c>
      <c r="N160" s="28">
        <f>SUM(N158:N159)</f>
        <v>3200000</v>
      </c>
      <c r="O160" s="28">
        <f>SUM(O158:O159)</f>
        <v>0</v>
      </c>
      <c r="P160" s="28">
        <f>SUM(P158:P159)</f>
        <v>0</v>
      </c>
      <c r="Q160" s="28">
        <f>SUM(Q158:Q159)</f>
        <v>0</v>
      </c>
      <c r="R160" s="24"/>
      <c r="S160" s="24"/>
      <c r="T160" s="2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37.5">
      <c r="A161" s="5"/>
      <c r="B161" s="32" t="s">
        <v>79</v>
      </c>
      <c r="C161" s="31" t="s">
        <v>69</v>
      </c>
      <c r="D161" s="31" t="s">
        <v>69</v>
      </c>
      <c r="E161" s="28">
        <f>E155+E160</f>
        <v>2043822500</v>
      </c>
      <c r="F161" s="28">
        <f>F155+F160</f>
        <v>85704000</v>
      </c>
      <c r="G161" s="28">
        <f>G155+G160</f>
        <v>148016600</v>
      </c>
      <c r="H161" s="28">
        <f>H155+H160</f>
        <v>205710000</v>
      </c>
      <c r="I161" s="28">
        <f>I155+I160</f>
        <v>179901700</v>
      </c>
      <c r="J161" s="28">
        <f>J155+J160</f>
        <v>172521900</v>
      </c>
      <c r="K161" s="28">
        <f>K155+K160</f>
        <v>188180600</v>
      </c>
      <c r="L161" s="28">
        <f>L155+L160</f>
        <v>187063200</v>
      </c>
      <c r="M161" s="28">
        <f>M155+M160</f>
        <v>138824600</v>
      </c>
      <c r="N161" s="28">
        <f>N155+N160</f>
        <v>163509700</v>
      </c>
      <c r="O161" s="28">
        <f>O155+O160</f>
        <v>196738000</v>
      </c>
      <c r="P161" s="28">
        <f>P155+P160</f>
        <v>167366900</v>
      </c>
      <c r="Q161" s="28">
        <f>Q155+Q160</f>
        <v>210285300</v>
      </c>
      <c r="R161" s="72"/>
      <c r="S161" s="24"/>
      <c r="T161" s="2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8.75">
      <c r="A162" s="5"/>
      <c r="B162" s="33" t="s">
        <v>80</v>
      </c>
      <c r="C162" s="31" t="s">
        <v>69</v>
      </c>
      <c r="D162" s="31" t="s">
        <v>69</v>
      </c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4"/>
      <c r="S162" s="24"/>
      <c r="T162" s="2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56.25">
      <c r="A163" s="5"/>
      <c r="B163" s="30" t="s">
        <v>81</v>
      </c>
      <c r="C163" s="31" t="s">
        <v>69</v>
      </c>
      <c r="D163" s="31" t="s">
        <v>69</v>
      </c>
      <c r="E163" s="34">
        <f>E151+E160</f>
        <v>2034265100</v>
      </c>
      <c r="F163" s="34">
        <f>F151+F160</f>
        <v>85704000</v>
      </c>
      <c r="G163" s="34">
        <f>G151+G160</f>
        <v>147840600</v>
      </c>
      <c r="H163" s="34">
        <f>H151+H160</f>
        <v>205534000</v>
      </c>
      <c r="I163" s="34">
        <f>I151+I160</f>
        <v>179001700</v>
      </c>
      <c r="J163" s="34">
        <f>J151+J160</f>
        <v>171721900</v>
      </c>
      <c r="K163" s="34">
        <f>K151+K160</f>
        <v>187130600</v>
      </c>
      <c r="L163" s="34">
        <f>L151+L160</f>
        <v>186083200</v>
      </c>
      <c r="M163" s="34">
        <f>M151+M160</f>
        <v>137824600</v>
      </c>
      <c r="N163" s="34">
        <f>N151+N160</f>
        <v>162409700</v>
      </c>
      <c r="O163" s="34">
        <f>O151+O160</f>
        <v>195688000</v>
      </c>
      <c r="P163" s="34">
        <f>P151+P160</f>
        <v>166166900</v>
      </c>
      <c r="Q163" s="34">
        <f>Q151+Q160</f>
        <v>209159900</v>
      </c>
      <c r="R163" s="73"/>
      <c r="S163" s="24"/>
      <c r="T163" s="2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93.75">
      <c r="A164" s="5"/>
      <c r="B164" s="30" t="s">
        <v>82</v>
      </c>
      <c r="C164" s="31" t="s">
        <v>69</v>
      </c>
      <c r="D164" s="31" t="s">
        <v>69</v>
      </c>
      <c r="E164" s="28">
        <f>E154</f>
        <v>9557400</v>
      </c>
      <c r="F164" s="28">
        <f>F154</f>
        <v>0</v>
      </c>
      <c r="G164" s="28">
        <f>G154</f>
        <v>176000</v>
      </c>
      <c r="H164" s="28">
        <f>H154</f>
        <v>176000</v>
      </c>
      <c r="I164" s="28">
        <f>I154</f>
        <v>900000</v>
      </c>
      <c r="J164" s="28">
        <f>J154</f>
        <v>800000</v>
      </c>
      <c r="K164" s="28">
        <f>K154</f>
        <v>1050000</v>
      </c>
      <c r="L164" s="28">
        <f>L154</f>
        <v>980000</v>
      </c>
      <c r="M164" s="28">
        <f>M154</f>
        <v>1000000</v>
      </c>
      <c r="N164" s="28">
        <f>N154</f>
        <v>1100000</v>
      </c>
      <c r="O164" s="28">
        <f>O154</f>
        <v>1050000</v>
      </c>
      <c r="P164" s="28">
        <f>P154</f>
        <v>1200000</v>
      </c>
      <c r="Q164" s="28">
        <f>Q154</f>
        <v>1125400</v>
      </c>
      <c r="R164" s="24"/>
      <c r="S164" s="24"/>
      <c r="T164" s="2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8.75">
      <c r="A165" s="5"/>
      <c r="B165" s="21"/>
      <c r="C165" s="31"/>
      <c r="D165" s="31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24"/>
      <c r="S165" s="24"/>
      <c r="T165" s="2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8.75" customHeight="1">
      <c r="A166" s="5"/>
      <c r="B166" s="105" t="s">
        <v>83</v>
      </c>
      <c r="C166" s="106"/>
      <c r="D166" s="104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6"/>
      <c r="S166" s="66"/>
      <c r="T166" s="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8.75" customHeight="1">
      <c r="A167" s="5"/>
      <c r="B167" s="105" t="s">
        <v>84</v>
      </c>
      <c r="C167" s="104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6"/>
      <c r="S167" s="66"/>
      <c r="T167" s="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21" ht="37.5">
      <c r="A168" s="5"/>
      <c r="B168" s="107" t="s">
        <v>0</v>
      </c>
      <c r="C168" s="108" t="s">
        <v>149</v>
      </c>
      <c r="D168" s="103" t="s">
        <v>1</v>
      </c>
      <c r="E168" s="58">
        <f>SUM(F168:Q168)</f>
        <v>5951800</v>
      </c>
      <c r="F168" s="109">
        <v>363700</v>
      </c>
      <c r="G168" s="109">
        <v>358500</v>
      </c>
      <c r="H168" s="109">
        <v>409000</v>
      </c>
      <c r="I168" s="109">
        <v>578700</v>
      </c>
      <c r="J168" s="109">
        <v>381100</v>
      </c>
      <c r="K168" s="109">
        <v>414600</v>
      </c>
      <c r="L168" s="109">
        <v>663100</v>
      </c>
      <c r="M168" s="109">
        <v>454600</v>
      </c>
      <c r="N168" s="109">
        <v>459700</v>
      </c>
      <c r="O168" s="109">
        <v>674900</v>
      </c>
      <c r="P168" s="109">
        <v>443200</v>
      </c>
      <c r="Q168" s="110">
        <v>750700</v>
      </c>
      <c r="R168" s="67"/>
      <c r="S168" s="54"/>
      <c r="T168" s="54"/>
      <c r="U168" s="13"/>
    </row>
    <row r="169" spans="1:20" ht="37.5">
      <c r="A169" s="5"/>
      <c r="B169" s="107" t="s">
        <v>2</v>
      </c>
      <c r="C169" s="108" t="s">
        <v>150</v>
      </c>
      <c r="D169" s="103" t="s">
        <v>1</v>
      </c>
      <c r="E169" s="58">
        <f aca="true" t="shared" si="2" ref="E169:E230">SUM(F169:Q169)</f>
        <v>1981600</v>
      </c>
      <c r="F169" s="109">
        <v>166300</v>
      </c>
      <c r="G169" s="109">
        <v>166300</v>
      </c>
      <c r="H169" s="109">
        <v>126300</v>
      </c>
      <c r="I169" s="109">
        <v>166300</v>
      </c>
      <c r="J169" s="109">
        <v>127300</v>
      </c>
      <c r="K169" s="109">
        <v>205300</v>
      </c>
      <c r="L169" s="109">
        <v>166300</v>
      </c>
      <c r="M169" s="109">
        <v>166300</v>
      </c>
      <c r="N169" s="109">
        <v>166300</v>
      </c>
      <c r="O169" s="109">
        <v>151200</v>
      </c>
      <c r="P169" s="109">
        <v>166300</v>
      </c>
      <c r="Q169" s="110">
        <v>207400</v>
      </c>
      <c r="R169" s="67"/>
      <c r="S169" s="54"/>
      <c r="T169" s="35"/>
    </row>
    <row r="170" spans="1:20" ht="37.5">
      <c r="A170" s="5"/>
      <c r="B170" s="107" t="s">
        <v>2</v>
      </c>
      <c r="C170" s="108" t="s">
        <v>151</v>
      </c>
      <c r="D170" s="103" t="s">
        <v>1</v>
      </c>
      <c r="E170" s="58">
        <f t="shared" si="2"/>
        <v>47775800</v>
      </c>
      <c r="F170" s="109">
        <v>2500000</v>
      </c>
      <c r="G170" s="109">
        <v>3462000</v>
      </c>
      <c r="H170" s="109">
        <v>3981000</v>
      </c>
      <c r="I170" s="109">
        <v>4981000</v>
      </c>
      <c r="J170" s="109">
        <v>3981000</v>
      </c>
      <c r="K170" s="109">
        <v>4981000</v>
      </c>
      <c r="L170" s="109">
        <v>3981000</v>
      </c>
      <c r="M170" s="109">
        <v>3981000</v>
      </c>
      <c r="N170" s="109">
        <v>3981000</v>
      </c>
      <c r="O170" s="109">
        <v>3981000</v>
      </c>
      <c r="P170" s="109">
        <v>3981000</v>
      </c>
      <c r="Q170" s="110">
        <v>3984800</v>
      </c>
      <c r="R170" s="67"/>
      <c r="S170" s="54"/>
      <c r="T170" s="35"/>
    </row>
    <row r="171" spans="1:20" ht="37.5">
      <c r="A171" s="5"/>
      <c r="B171" s="107" t="s">
        <v>2</v>
      </c>
      <c r="C171" s="108" t="s">
        <v>151</v>
      </c>
      <c r="D171" s="103">
        <v>101003005</v>
      </c>
      <c r="E171" s="58">
        <f t="shared" si="2"/>
        <v>2106900</v>
      </c>
      <c r="F171" s="109">
        <v>175600</v>
      </c>
      <c r="G171" s="109">
        <v>175600</v>
      </c>
      <c r="H171" s="109">
        <v>175600</v>
      </c>
      <c r="I171" s="109">
        <v>175600</v>
      </c>
      <c r="J171" s="109">
        <v>175600</v>
      </c>
      <c r="K171" s="109">
        <v>175600</v>
      </c>
      <c r="L171" s="109">
        <v>175600</v>
      </c>
      <c r="M171" s="109">
        <v>175600</v>
      </c>
      <c r="N171" s="109">
        <v>175600</v>
      </c>
      <c r="O171" s="109">
        <v>175500</v>
      </c>
      <c r="P171" s="109">
        <v>175500</v>
      </c>
      <c r="Q171" s="110">
        <v>175500</v>
      </c>
      <c r="R171" s="67"/>
      <c r="S171" s="54"/>
      <c r="T171" s="35"/>
    </row>
    <row r="172" spans="1:20" ht="37.5">
      <c r="A172" s="5"/>
      <c r="B172" s="107" t="s">
        <v>2</v>
      </c>
      <c r="C172" s="108" t="s">
        <v>151</v>
      </c>
      <c r="D172" s="103">
        <v>101003029</v>
      </c>
      <c r="E172" s="58">
        <f t="shared" si="2"/>
        <v>126000</v>
      </c>
      <c r="F172" s="109">
        <v>0</v>
      </c>
      <c r="G172" s="109"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09">
        <v>0</v>
      </c>
      <c r="Q172" s="110">
        <v>126000</v>
      </c>
      <c r="R172" s="67"/>
      <c r="S172" s="54"/>
      <c r="T172" s="35"/>
    </row>
    <row r="173" spans="1:20" ht="37.5">
      <c r="A173" s="5"/>
      <c r="B173" s="107" t="s">
        <v>2</v>
      </c>
      <c r="C173" s="108" t="s">
        <v>152</v>
      </c>
      <c r="D173" s="103" t="s">
        <v>1</v>
      </c>
      <c r="E173" s="58">
        <f t="shared" si="2"/>
        <v>1000000</v>
      </c>
      <c r="F173" s="109">
        <v>0</v>
      </c>
      <c r="G173" s="109">
        <v>0</v>
      </c>
      <c r="H173" s="109">
        <v>100000</v>
      </c>
      <c r="I173" s="109">
        <v>100000</v>
      </c>
      <c r="J173" s="109">
        <v>100000</v>
      </c>
      <c r="K173" s="109">
        <v>100000</v>
      </c>
      <c r="L173" s="109">
        <v>100000</v>
      </c>
      <c r="M173" s="109">
        <v>100000</v>
      </c>
      <c r="N173" s="109">
        <v>100000</v>
      </c>
      <c r="O173" s="109">
        <v>100000</v>
      </c>
      <c r="P173" s="109">
        <v>100000</v>
      </c>
      <c r="Q173" s="110">
        <v>100000</v>
      </c>
      <c r="R173" s="67"/>
      <c r="S173" s="54"/>
      <c r="T173" s="35"/>
    </row>
    <row r="174" spans="1:20" ht="37.5">
      <c r="A174" s="5"/>
      <c r="B174" s="107" t="s">
        <v>2</v>
      </c>
      <c r="C174" s="108" t="s">
        <v>153</v>
      </c>
      <c r="D174" s="103" t="s">
        <v>1</v>
      </c>
      <c r="E174" s="58">
        <f t="shared" si="2"/>
        <v>39870100</v>
      </c>
      <c r="F174" s="109">
        <v>2270000</v>
      </c>
      <c r="G174" s="109">
        <v>4620000</v>
      </c>
      <c r="H174" s="109">
        <v>2760000</v>
      </c>
      <c r="I174" s="109">
        <v>2940900</v>
      </c>
      <c r="J174" s="109">
        <v>3037000</v>
      </c>
      <c r="K174" s="109">
        <v>3317000</v>
      </c>
      <c r="L174" s="109">
        <v>3139600</v>
      </c>
      <c r="M174" s="109">
        <v>3357000</v>
      </c>
      <c r="N174" s="109">
        <v>3490000</v>
      </c>
      <c r="O174" s="109">
        <v>3445700</v>
      </c>
      <c r="P174" s="109">
        <v>3612800</v>
      </c>
      <c r="Q174" s="110">
        <v>3880100</v>
      </c>
      <c r="R174" s="67"/>
      <c r="S174" s="54"/>
      <c r="T174" s="35"/>
    </row>
    <row r="175" spans="1:20" ht="37.5">
      <c r="A175" s="5"/>
      <c r="B175" s="107" t="s">
        <v>2</v>
      </c>
      <c r="C175" s="108" t="s">
        <v>153</v>
      </c>
      <c r="D175" s="103">
        <v>103001001</v>
      </c>
      <c r="E175" s="58">
        <f t="shared" si="2"/>
        <v>16120800</v>
      </c>
      <c r="F175" s="109">
        <v>351000</v>
      </c>
      <c r="G175" s="109">
        <v>1250000</v>
      </c>
      <c r="H175" s="109">
        <v>1300000</v>
      </c>
      <c r="I175" s="109">
        <v>2050000</v>
      </c>
      <c r="J175" s="109">
        <v>1335000</v>
      </c>
      <c r="K175" s="109">
        <v>1334800</v>
      </c>
      <c r="L175" s="109">
        <v>1550000</v>
      </c>
      <c r="M175" s="109">
        <v>1550000</v>
      </c>
      <c r="N175" s="109">
        <v>1300000</v>
      </c>
      <c r="O175" s="109">
        <v>1300000</v>
      </c>
      <c r="P175" s="109">
        <v>1300000</v>
      </c>
      <c r="Q175" s="110">
        <v>1500000</v>
      </c>
      <c r="R175" s="67"/>
      <c r="S175" s="54"/>
      <c r="T175" s="35"/>
    </row>
    <row r="176" spans="1:20" ht="37.5">
      <c r="A176" s="5"/>
      <c r="B176" s="107" t="s">
        <v>2</v>
      </c>
      <c r="C176" s="108" t="s">
        <v>153</v>
      </c>
      <c r="D176" s="103">
        <v>103001002</v>
      </c>
      <c r="E176" s="58">
        <f t="shared" si="2"/>
        <v>12000</v>
      </c>
      <c r="F176" s="109">
        <v>1000</v>
      </c>
      <c r="G176" s="109">
        <v>1000</v>
      </c>
      <c r="H176" s="109">
        <v>1000</v>
      </c>
      <c r="I176" s="109">
        <v>1000</v>
      </c>
      <c r="J176" s="109">
        <v>1000</v>
      </c>
      <c r="K176" s="109">
        <v>1000</v>
      </c>
      <c r="L176" s="109">
        <v>1000</v>
      </c>
      <c r="M176" s="109">
        <v>1000</v>
      </c>
      <c r="N176" s="109">
        <v>1000</v>
      </c>
      <c r="O176" s="109">
        <v>1000</v>
      </c>
      <c r="P176" s="109">
        <v>1000</v>
      </c>
      <c r="Q176" s="110">
        <v>1000</v>
      </c>
      <c r="R176" s="67"/>
      <c r="S176" s="54"/>
      <c r="T176" s="35"/>
    </row>
    <row r="177" spans="1:20" ht="37.5">
      <c r="A177" s="5"/>
      <c r="B177" s="107" t="s">
        <v>2</v>
      </c>
      <c r="C177" s="108" t="s">
        <v>153</v>
      </c>
      <c r="D177" s="103">
        <v>103002000</v>
      </c>
      <c r="E177" s="58">
        <f t="shared" si="2"/>
        <v>435900</v>
      </c>
      <c r="F177" s="109">
        <v>36300</v>
      </c>
      <c r="G177" s="109">
        <v>36300</v>
      </c>
      <c r="H177" s="109">
        <v>36300</v>
      </c>
      <c r="I177" s="109">
        <v>36300</v>
      </c>
      <c r="J177" s="109">
        <v>36300</v>
      </c>
      <c r="K177" s="109">
        <v>36500</v>
      </c>
      <c r="L177" s="109">
        <v>36400</v>
      </c>
      <c r="M177" s="109">
        <v>36300</v>
      </c>
      <c r="N177" s="109">
        <v>36300</v>
      </c>
      <c r="O177" s="109">
        <v>36300</v>
      </c>
      <c r="P177" s="109">
        <v>36300</v>
      </c>
      <c r="Q177" s="110">
        <v>36300</v>
      </c>
      <c r="R177" s="67"/>
      <c r="S177" s="54"/>
      <c r="T177" s="35"/>
    </row>
    <row r="178" spans="1:20" ht="37.5">
      <c r="A178" s="5"/>
      <c r="B178" s="107" t="s">
        <v>2</v>
      </c>
      <c r="C178" s="108" t="s">
        <v>153</v>
      </c>
      <c r="D178" s="103">
        <v>103004006</v>
      </c>
      <c r="E178" s="58">
        <f t="shared" si="2"/>
        <v>609500</v>
      </c>
      <c r="F178" s="109">
        <v>56500</v>
      </c>
      <c r="G178" s="109">
        <v>65700</v>
      </c>
      <c r="H178" s="109">
        <v>65700</v>
      </c>
      <c r="I178" s="109">
        <v>45600</v>
      </c>
      <c r="J178" s="109">
        <v>45500</v>
      </c>
      <c r="K178" s="109">
        <v>45500</v>
      </c>
      <c r="L178" s="109">
        <v>45500</v>
      </c>
      <c r="M178" s="109">
        <v>57500</v>
      </c>
      <c r="N178" s="109">
        <v>45500</v>
      </c>
      <c r="O178" s="109">
        <v>45500</v>
      </c>
      <c r="P178" s="109">
        <v>45500</v>
      </c>
      <c r="Q178" s="110">
        <v>45500</v>
      </c>
      <c r="R178" s="67"/>
      <c r="S178" s="54"/>
      <c r="T178" s="35"/>
    </row>
    <row r="179" spans="1:20" ht="37.5">
      <c r="A179" s="5"/>
      <c r="B179" s="107" t="s">
        <v>2</v>
      </c>
      <c r="C179" s="108" t="s">
        <v>153</v>
      </c>
      <c r="D179" s="103">
        <v>103005000</v>
      </c>
      <c r="E179" s="58">
        <f t="shared" si="2"/>
        <v>4221500</v>
      </c>
      <c r="F179" s="109">
        <v>351800</v>
      </c>
      <c r="G179" s="109">
        <v>351800</v>
      </c>
      <c r="H179" s="109">
        <v>351800</v>
      </c>
      <c r="I179" s="109">
        <v>351800</v>
      </c>
      <c r="J179" s="109">
        <v>351800</v>
      </c>
      <c r="K179" s="109">
        <v>351800</v>
      </c>
      <c r="L179" s="109">
        <v>351800</v>
      </c>
      <c r="M179" s="109">
        <v>351800</v>
      </c>
      <c r="N179" s="109">
        <v>351800</v>
      </c>
      <c r="O179" s="109">
        <v>351800</v>
      </c>
      <c r="P179" s="109">
        <v>351800</v>
      </c>
      <c r="Q179" s="110">
        <v>351700</v>
      </c>
      <c r="R179" s="67"/>
      <c r="S179" s="54"/>
      <c r="T179" s="35"/>
    </row>
    <row r="180" spans="1:20" ht="37.5">
      <c r="A180" s="5"/>
      <c r="B180" s="107" t="s">
        <v>2</v>
      </c>
      <c r="C180" s="108" t="s">
        <v>153</v>
      </c>
      <c r="D180" s="103">
        <v>103006000</v>
      </c>
      <c r="E180" s="58">
        <f t="shared" si="2"/>
        <v>326000</v>
      </c>
      <c r="F180" s="109">
        <v>27100</v>
      </c>
      <c r="G180" s="109">
        <v>27100</v>
      </c>
      <c r="H180" s="109">
        <v>27100</v>
      </c>
      <c r="I180" s="109">
        <v>27100</v>
      </c>
      <c r="J180" s="109">
        <v>27100</v>
      </c>
      <c r="K180" s="109">
        <v>27100</v>
      </c>
      <c r="L180" s="109">
        <v>27100</v>
      </c>
      <c r="M180" s="109">
        <v>27500</v>
      </c>
      <c r="N180" s="109">
        <v>27100</v>
      </c>
      <c r="O180" s="109">
        <v>27100</v>
      </c>
      <c r="P180" s="109">
        <v>27500</v>
      </c>
      <c r="Q180" s="110">
        <v>27100</v>
      </c>
      <c r="R180" s="67"/>
      <c r="S180" s="54"/>
      <c r="T180" s="35"/>
    </row>
    <row r="181" spans="1:20" ht="37.5">
      <c r="A181" s="5"/>
      <c r="B181" s="107" t="s">
        <v>2</v>
      </c>
      <c r="C181" s="108" t="s">
        <v>153</v>
      </c>
      <c r="D181" s="103">
        <v>103007000</v>
      </c>
      <c r="E181" s="58">
        <f t="shared" si="2"/>
        <v>371100</v>
      </c>
      <c r="F181" s="109">
        <v>27000</v>
      </c>
      <c r="G181" s="109">
        <v>27000</v>
      </c>
      <c r="H181" s="109">
        <v>37000</v>
      </c>
      <c r="I181" s="109">
        <v>37000</v>
      </c>
      <c r="J181" s="109">
        <v>37000</v>
      </c>
      <c r="K181" s="109">
        <v>37000</v>
      </c>
      <c r="L181" s="109">
        <v>30000</v>
      </c>
      <c r="M181" s="109">
        <v>31100</v>
      </c>
      <c r="N181" s="109">
        <v>27000</v>
      </c>
      <c r="O181" s="109">
        <v>27000</v>
      </c>
      <c r="P181" s="109">
        <v>27000</v>
      </c>
      <c r="Q181" s="110">
        <v>27000</v>
      </c>
      <c r="R181" s="67"/>
      <c r="S181" s="54"/>
      <c r="T181" s="35"/>
    </row>
    <row r="182" spans="1:20" ht="37.5">
      <c r="A182" s="5"/>
      <c r="B182" s="107" t="s">
        <v>2</v>
      </c>
      <c r="C182" s="108" t="s">
        <v>153</v>
      </c>
      <c r="D182" s="103">
        <v>103008001</v>
      </c>
      <c r="E182" s="58">
        <f t="shared" si="2"/>
        <v>19800</v>
      </c>
      <c r="F182" s="109">
        <v>0</v>
      </c>
      <c r="G182" s="109">
        <v>0</v>
      </c>
      <c r="H182" s="109">
        <v>5000</v>
      </c>
      <c r="I182" s="109">
        <v>0</v>
      </c>
      <c r="J182" s="109">
        <v>0</v>
      </c>
      <c r="K182" s="109">
        <v>5000</v>
      </c>
      <c r="L182" s="109">
        <v>0</v>
      </c>
      <c r="M182" s="109">
        <v>0</v>
      </c>
      <c r="N182" s="109">
        <v>5000</v>
      </c>
      <c r="O182" s="109">
        <v>0</v>
      </c>
      <c r="P182" s="109">
        <v>0</v>
      </c>
      <c r="Q182" s="110">
        <v>4800</v>
      </c>
      <c r="R182" s="67"/>
      <c r="S182" s="54"/>
      <c r="T182" s="35"/>
    </row>
    <row r="183" spans="1:20" ht="37.5">
      <c r="A183" s="5"/>
      <c r="B183" s="107" t="s">
        <v>2</v>
      </c>
      <c r="C183" s="108" t="s">
        <v>153</v>
      </c>
      <c r="D183" s="103">
        <v>103008002</v>
      </c>
      <c r="E183" s="58">
        <f t="shared" si="2"/>
        <v>23200</v>
      </c>
      <c r="F183" s="109">
        <v>0</v>
      </c>
      <c r="G183" s="109">
        <v>0</v>
      </c>
      <c r="H183" s="109">
        <v>5800</v>
      </c>
      <c r="I183" s="109">
        <v>0</v>
      </c>
      <c r="J183" s="109">
        <v>0</v>
      </c>
      <c r="K183" s="109">
        <v>5800</v>
      </c>
      <c r="L183" s="109">
        <v>0</v>
      </c>
      <c r="M183" s="109">
        <v>0</v>
      </c>
      <c r="N183" s="109">
        <v>5800</v>
      </c>
      <c r="O183" s="109">
        <v>0</v>
      </c>
      <c r="P183" s="109">
        <v>0</v>
      </c>
      <c r="Q183" s="110">
        <v>5800</v>
      </c>
      <c r="R183" s="67"/>
      <c r="S183" s="54"/>
      <c r="T183" s="35"/>
    </row>
    <row r="184" spans="1:20" ht="37.5">
      <c r="A184" s="5"/>
      <c r="B184" s="107" t="s">
        <v>2</v>
      </c>
      <c r="C184" s="108" t="s">
        <v>153</v>
      </c>
      <c r="D184" s="103">
        <v>103009000</v>
      </c>
      <c r="E184" s="58">
        <f t="shared" si="2"/>
        <v>316000</v>
      </c>
      <c r="F184" s="109">
        <v>20000</v>
      </c>
      <c r="G184" s="109">
        <v>60000</v>
      </c>
      <c r="H184" s="109">
        <v>20000</v>
      </c>
      <c r="I184" s="109">
        <v>20000</v>
      </c>
      <c r="J184" s="109">
        <v>40000</v>
      </c>
      <c r="K184" s="109">
        <v>16000</v>
      </c>
      <c r="L184" s="109">
        <v>60000</v>
      </c>
      <c r="M184" s="109">
        <v>20000</v>
      </c>
      <c r="N184" s="109">
        <v>20000</v>
      </c>
      <c r="O184" s="109">
        <v>20000</v>
      </c>
      <c r="P184" s="109">
        <v>20000</v>
      </c>
      <c r="Q184" s="110">
        <v>0</v>
      </c>
      <c r="R184" s="67"/>
      <c r="S184" s="54"/>
      <c r="T184" s="35"/>
    </row>
    <row r="185" spans="1:20" ht="37.5">
      <c r="A185" s="5"/>
      <c r="B185" s="107" t="s">
        <v>2</v>
      </c>
      <c r="C185" s="108" t="s">
        <v>153</v>
      </c>
      <c r="D185" s="103">
        <v>103010002</v>
      </c>
      <c r="E185" s="58">
        <f t="shared" si="2"/>
        <v>1207900</v>
      </c>
      <c r="F185" s="109">
        <v>50000</v>
      </c>
      <c r="G185" s="109">
        <v>200000</v>
      </c>
      <c r="H185" s="109">
        <v>105100</v>
      </c>
      <c r="I185" s="109">
        <v>120000</v>
      </c>
      <c r="J185" s="109">
        <v>105100</v>
      </c>
      <c r="K185" s="109">
        <v>52200</v>
      </c>
      <c r="L185" s="109">
        <v>50000</v>
      </c>
      <c r="M185" s="109">
        <v>105100</v>
      </c>
      <c r="N185" s="109">
        <v>105100</v>
      </c>
      <c r="O185" s="109">
        <v>105100</v>
      </c>
      <c r="P185" s="109">
        <v>105100</v>
      </c>
      <c r="Q185" s="110">
        <v>105100</v>
      </c>
      <c r="R185" s="67"/>
      <c r="S185" s="54"/>
      <c r="T185" s="35"/>
    </row>
    <row r="186" spans="1:20" ht="37.5">
      <c r="A186" s="5"/>
      <c r="B186" s="107" t="s">
        <v>2</v>
      </c>
      <c r="C186" s="108" t="s">
        <v>154</v>
      </c>
      <c r="D186" s="103" t="s">
        <v>1</v>
      </c>
      <c r="E186" s="58">
        <f t="shared" si="2"/>
        <v>100000</v>
      </c>
      <c r="F186" s="109">
        <v>0</v>
      </c>
      <c r="G186" s="109">
        <v>0</v>
      </c>
      <c r="H186" s="109">
        <v>0</v>
      </c>
      <c r="I186" s="109">
        <v>100000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09">
        <v>0</v>
      </c>
      <c r="Q186" s="110">
        <v>0</v>
      </c>
      <c r="R186" s="67"/>
      <c r="S186" s="54"/>
      <c r="T186" s="35"/>
    </row>
    <row r="187" spans="1:20" ht="37.5">
      <c r="A187" s="5"/>
      <c r="B187" s="107" t="s">
        <v>2</v>
      </c>
      <c r="C187" s="108" t="s">
        <v>155</v>
      </c>
      <c r="D187" s="103" t="s">
        <v>1</v>
      </c>
      <c r="E187" s="58">
        <f t="shared" si="2"/>
        <v>22345000</v>
      </c>
      <c r="F187" s="109">
        <v>1050000</v>
      </c>
      <c r="G187" s="109">
        <v>1628000</v>
      </c>
      <c r="H187" s="109">
        <v>1320000</v>
      </c>
      <c r="I187" s="109">
        <v>1700100</v>
      </c>
      <c r="J187" s="109">
        <v>1725800</v>
      </c>
      <c r="K187" s="109">
        <v>1980000</v>
      </c>
      <c r="L187" s="109">
        <v>2102600</v>
      </c>
      <c r="M187" s="109">
        <v>2120000</v>
      </c>
      <c r="N187" s="109">
        <v>2153000</v>
      </c>
      <c r="O187" s="109">
        <v>2108700</v>
      </c>
      <c r="P187" s="109">
        <v>2156800</v>
      </c>
      <c r="Q187" s="110">
        <v>2300000</v>
      </c>
      <c r="R187" s="67"/>
      <c r="S187" s="54"/>
      <c r="T187" s="35"/>
    </row>
    <row r="188" spans="1:20" ht="37.5">
      <c r="A188" s="5"/>
      <c r="B188" s="107" t="s">
        <v>2</v>
      </c>
      <c r="C188" s="108" t="s">
        <v>156</v>
      </c>
      <c r="D188" s="103" t="s">
        <v>1</v>
      </c>
      <c r="E188" s="58">
        <f t="shared" si="2"/>
        <v>1130000</v>
      </c>
      <c r="F188" s="109">
        <v>10800</v>
      </c>
      <c r="G188" s="109">
        <v>10800</v>
      </c>
      <c r="H188" s="109">
        <v>10800</v>
      </c>
      <c r="I188" s="109">
        <v>10800</v>
      </c>
      <c r="J188" s="109">
        <v>10800</v>
      </c>
      <c r="K188" s="109">
        <v>10800</v>
      </c>
      <c r="L188" s="109">
        <v>710800</v>
      </c>
      <c r="M188" s="109">
        <v>310800</v>
      </c>
      <c r="N188" s="109">
        <v>10800</v>
      </c>
      <c r="O188" s="109">
        <v>10800</v>
      </c>
      <c r="P188" s="109">
        <v>10800</v>
      </c>
      <c r="Q188" s="110">
        <v>11200</v>
      </c>
      <c r="R188" s="67"/>
      <c r="S188" s="54"/>
      <c r="T188" s="35"/>
    </row>
    <row r="189" spans="1:20" ht="37.5">
      <c r="A189" s="5"/>
      <c r="B189" s="107" t="s">
        <v>2</v>
      </c>
      <c r="C189" s="108" t="s">
        <v>157</v>
      </c>
      <c r="D189" s="103" t="s">
        <v>1</v>
      </c>
      <c r="E189" s="58">
        <f t="shared" si="2"/>
        <v>2945000</v>
      </c>
      <c r="F189" s="109">
        <v>0</v>
      </c>
      <c r="G189" s="109">
        <v>1175000</v>
      </c>
      <c r="H189" s="109">
        <v>1306100</v>
      </c>
      <c r="I189" s="109">
        <v>68900</v>
      </c>
      <c r="J189" s="109">
        <v>0</v>
      </c>
      <c r="K189" s="109">
        <v>0</v>
      </c>
      <c r="L189" s="109">
        <v>50000</v>
      </c>
      <c r="M189" s="109">
        <v>0</v>
      </c>
      <c r="N189" s="109">
        <v>50000</v>
      </c>
      <c r="O189" s="109">
        <v>0</v>
      </c>
      <c r="P189" s="109">
        <v>295000</v>
      </c>
      <c r="Q189" s="110">
        <v>0</v>
      </c>
      <c r="R189" s="67"/>
      <c r="S189" s="54"/>
      <c r="T189" s="35"/>
    </row>
    <row r="190" spans="1:20" ht="37.5">
      <c r="A190" s="5"/>
      <c r="B190" s="107" t="s">
        <v>2</v>
      </c>
      <c r="C190" s="108" t="s">
        <v>158</v>
      </c>
      <c r="D190" s="103">
        <v>103020000</v>
      </c>
      <c r="E190" s="58">
        <f t="shared" si="2"/>
        <v>100000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100000</v>
      </c>
      <c r="M190" s="109">
        <v>0</v>
      </c>
      <c r="N190" s="109">
        <v>0</v>
      </c>
      <c r="O190" s="109">
        <v>0</v>
      </c>
      <c r="P190" s="109">
        <v>0</v>
      </c>
      <c r="Q190" s="110">
        <v>0</v>
      </c>
      <c r="R190" s="67"/>
      <c r="S190" s="54"/>
      <c r="T190" s="35"/>
    </row>
    <row r="191" spans="1:20" ht="37.5">
      <c r="A191" s="5"/>
      <c r="B191" s="107" t="s">
        <v>2</v>
      </c>
      <c r="C191" s="108" t="s">
        <v>159</v>
      </c>
      <c r="D191" s="103" t="s">
        <v>1</v>
      </c>
      <c r="E191" s="58">
        <f t="shared" si="2"/>
        <v>400000</v>
      </c>
      <c r="F191" s="109">
        <v>0</v>
      </c>
      <c r="G191" s="109">
        <v>0</v>
      </c>
      <c r="H191" s="109">
        <v>0</v>
      </c>
      <c r="I191" s="109">
        <v>0</v>
      </c>
      <c r="J191" s="109">
        <v>100000</v>
      </c>
      <c r="K191" s="109">
        <v>0</v>
      </c>
      <c r="L191" s="109">
        <v>0</v>
      </c>
      <c r="M191" s="109">
        <v>300000</v>
      </c>
      <c r="N191" s="109">
        <v>0</v>
      </c>
      <c r="O191" s="109">
        <v>0</v>
      </c>
      <c r="P191" s="109">
        <v>0</v>
      </c>
      <c r="Q191" s="110">
        <v>0</v>
      </c>
      <c r="R191" s="67"/>
      <c r="S191" s="54"/>
      <c r="T191" s="35"/>
    </row>
    <row r="192" spans="1:20" ht="37.5">
      <c r="A192" s="5"/>
      <c r="B192" s="107" t="s">
        <v>2</v>
      </c>
      <c r="C192" s="108" t="s">
        <v>159</v>
      </c>
      <c r="D192" s="103">
        <v>103020000</v>
      </c>
      <c r="E192" s="58">
        <f t="shared" si="2"/>
        <v>100000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100000</v>
      </c>
      <c r="L192" s="109">
        <v>0</v>
      </c>
      <c r="M192" s="109">
        <v>0</v>
      </c>
      <c r="N192" s="109">
        <v>0</v>
      </c>
      <c r="O192" s="109">
        <v>0</v>
      </c>
      <c r="P192" s="109">
        <v>0</v>
      </c>
      <c r="Q192" s="110">
        <v>0</v>
      </c>
      <c r="R192" s="67"/>
      <c r="S192" s="54"/>
      <c r="T192" s="35"/>
    </row>
    <row r="193" spans="1:20" ht="37.5">
      <c r="A193" s="5"/>
      <c r="B193" s="107" t="s">
        <v>2</v>
      </c>
      <c r="C193" s="108" t="s">
        <v>160</v>
      </c>
      <c r="D193" s="103">
        <v>101003018</v>
      </c>
      <c r="E193" s="58">
        <f t="shared" si="2"/>
        <v>47910200</v>
      </c>
      <c r="F193" s="109">
        <v>3353700</v>
      </c>
      <c r="G193" s="109">
        <v>3353800</v>
      </c>
      <c r="H193" s="109">
        <v>3832800</v>
      </c>
      <c r="I193" s="109">
        <v>3832900</v>
      </c>
      <c r="J193" s="109">
        <v>3832900</v>
      </c>
      <c r="K193" s="109">
        <v>3832800</v>
      </c>
      <c r="L193" s="109">
        <v>4311900</v>
      </c>
      <c r="M193" s="109">
        <v>3832800</v>
      </c>
      <c r="N193" s="109">
        <v>4311900</v>
      </c>
      <c r="O193" s="109">
        <v>4311800</v>
      </c>
      <c r="P193" s="109">
        <v>4311900</v>
      </c>
      <c r="Q193" s="110">
        <v>4791000</v>
      </c>
      <c r="R193" s="67"/>
      <c r="S193" s="54"/>
      <c r="T193" s="35"/>
    </row>
    <row r="194" spans="1:20" ht="37.5">
      <c r="A194" s="5"/>
      <c r="B194" s="107" t="s">
        <v>2</v>
      </c>
      <c r="C194" s="108" t="s">
        <v>160</v>
      </c>
      <c r="D194" s="103">
        <v>101003019</v>
      </c>
      <c r="E194" s="58">
        <f t="shared" si="2"/>
        <v>10000000</v>
      </c>
      <c r="F194" s="109">
        <v>100000</v>
      </c>
      <c r="G194" s="109">
        <v>100000</v>
      </c>
      <c r="H194" s="109">
        <v>100000</v>
      </c>
      <c r="I194" s="109">
        <v>900000</v>
      </c>
      <c r="J194" s="109">
        <v>1000000</v>
      </c>
      <c r="K194" s="109">
        <v>900000</v>
      </c>
      <c r="L194" s="109">
        <v>1000000</v>
      </c>
      <c r="M194" s="109">
        <v>1100000</v>
      </c>
      <c r="N194" s="109">
        <v>1200000</v>
      </c>
      <c r="O194" s="109">
        <v>1200000</v>
      </c>
      <c r="P194" s="109">
        <v>1200000</v>
      </c>
      <c r="Q194" s="110">
        <v>1200000</v>
      </c>
      <c r="R194" s="67"/>
      <c r="S194" s="54"/>
      <c r="T194" s="35"/>
    </row>
    <row r="195" spans="1:20" ht="37.5">
      <c r="A195" s="5"/>
      <c r="B195" s="107" t="s">
        <v>2</v>
      </c>
      <c r="C195" s="108" t="s">
        <v>161</v>
      </c>
      <c r="D195" s="103">
        <v>101003001</v>
      </c>
      <c r="E195" s="58">
        <f t="shared" si="2"/>
        <v>87895700</v>
      </c>
      <c r="F195" s="109">
        <v>6152700</v>
      </c>
      <c r="G195" s="109">
        <v>6152700</v>
      </c>
      <c r="H195" s="109">
        <v>7031600</v>
      </c>
      <c r="I195" s="109">
        <v>7031600</v>
      </c>
      <c r="J195" s="109">
        <v>7031600</v>
      </c>
      <c r="K195" s="109">
        <v>7031600</v>
      </c>
      <c r="L195" s="109">
        <v>7910600</v>
      </c>
      <c r="M195" s="109">
        <v>7031700</v>
      </c>
      <c r="N195" s="109">
        <v>7910700</v>
      </c>
      <c r="O195" s="109">
        <v>7910700</v>
      </c>
      <c r="P195" s="109">
        <v>7910600</v>
      </c>
      <c r="Q195" s="110">
        <v>8789600</v>
      </c>
      <c r="R195" s="67"/>
      <c r="S195" s="54"/>
      <c r="T195" s="35"/>
    </row>
    <row r="196" spans="1:20" ht="37.5">
      <c r="A196" s="5"/>
      <c r="B196" s="107" t="s">
        <v>2</v>
      </c>
      <c r="C196" s="108" t="s">
        <v>161</v>
      </c>
      <c r="D196" s="103">
        <v>101003002</v>
      </c>
      <c r="E196" s="58">
        <f t="shared" si="2"/>
        <v>4139500</v>
      </c>
      <c r="F196" s="109">
        <v>289700</v>
      </c>
      <c r="G196" s="109">
        <v>289800</v>
      </c>
      <c r="H196" s="109">
        <v>331100</v>
      </c>
      <c r="I196" s="109">
        <v>331200</v>
      </c>
      <c r="J196" s="109">
        <v>331100</v>
      </c>
      <c r="K196" s="109">
        <v>331200</v>
      </c>
      <c r="L196" s="109">
        <v>372500</v>
      </c>
      <c r="M196" s="109">
        <v>331300</v>
      </c>
      <c r="N196" s="109">
        <v>372500</v>
      </c>
      <c r="O196" s="109">
        <v>372600</v>
      </c>
      <c r="P196" s="109">
        <v>372500</v>
      </c>
      <c r="Q196" s="110">
        <v>414000</v>
      </c>
      <c r="R196" s="67"/>
      <c r="S196" s="54"/>
      <c r="T196" s="35"/>
    </row>
    <row r="197" spans="1:20" ht="37.5">
      <c r="A197" s="5"/>
      <c r="B197" s="107" t="s">
        <v>2</v>
      </c>
      <c r="C197" s="108" t="s">
        <v>161</v>
      </c>
      <c r="D197" s="103">
        <v>101003018</v>
      </c>
      <c r="E197" s="58">
        <f t="shared" si="2"/>
        <v>422000</v>
      </c>
      <c r="F197" s="109">
        <v>60600</v>
      </c>
      <c r="G197" s="109">
        <v>40600</v>
      </c>
      <c r="H197" s="109">
        <v>41300</v>
      </c>
      <c r="I197" s="109">
        <v>38300</v>
      </c>
      <c r="J197" s="109">
        <v>13300</v>
      </c>
      <c r="K197" s="109">
        <v>13200</v>
      </c>
      <c r="L197" s="109">
        <v>15100</v>
      </c>
      <c r="M197" s="109">
        <v>14200</v>
      </c>
      <c r="N197" s="109">
        <v>15100</v>
      </c>
      <c r="O197" s="109">
        <v>42100</v>
      </c>
      <c r="P197" s="109">
        <v>63700</v>
      </c>
      <c r="Q197" s="110">
        <v>64500</v>
      </c>
      <c r="R197" s="67"/>
      <c r="S197" s="54"/>
      <c r="T197" s="35"/>
    </row>
    <row r="198" spans="1:20" ht="37.5">
      <c r="A198" s="5"/>
      <c r="B198" s="107" t="s">
        <v>2</v>
      </c>
      <c r="C198" s="108" t="s">
        <v>162</v>
      </c>
      <c r="D198" s="103">
        <v>101003018</v>
      </c>
      <c r="E198" s="58">
        <f t="shared" si="2"/>
        <v>3810000</v>
      </c>
      <c r="F198" s="109">
        <v>266700</v>
      </c>
      <c r="G198" s="109">
        <v>266700</v>
      </c>
      <c r="H198" s="109">
        <v>304800</v>
      </c>
      <c r="I198" s="109">
        <v>304800</v>
      </c>
      <c r="J198" s="109">
        <v>304800</v>
      </c>
      <c r="K198" s="109">
        <v>304800</v>
      </c>
      <c r="L198" s="109">
        <v>342900</v>
      </c>
      <c r="M198" s="109">
        <v>304800</v>
      </c>
      <c r="N198" s="109">
        <v>342900</v>
      </c>
      <c r="O198" s="109">
        <v>342900</v>
      </c>
      <c r="P198" s="109">
        <v>342900</v>
      </c>
      <c r="Q198" s="110">
        <v>381000</v>
      </c>
      <c r="R198" s="67"/>
      <c r="S198" s="54"/>
      <c r="T198" s="35"/>
    </row>
    <row r="199" spans="1:20" ht="37.5">
      <c r="A199" s="5"/>
      <c r="B199" s="107" t="s">
        <v>2</v>
      </c>
      <c r="C199" s="108" t="s">
        <v>163</v>
      </c>
      <c r="D199" s="103" t="s">
        <v>1</v>
      </c>
      <c r="E199" s="58">
        <f t="shared" si="2"/>
        <v>3971200</v>
      </c>
      <c r="F199" s="109">
        <v>326200</v>
      </c>
      <c r="G199" s="109">
        <v>318200</v>
      </c>
      <c r="H199" s="109">
        <v>334200</v>
      </c>
      <c r="I199" s="109">
        <v>334200</v>
      </c>
      <c r="J199" s="109">
        <v>334200</v>
      </c>
      <c r="K199" s="109">
        <v>334200</v>
      </c>
      <c r="L199" s="109">
        <v>334200</v>
      </c>
      <c r="M199" s="109">
        <v>334200</v>
      </c>
      <c r="N199" s="109">
        <v>334200</v>
      </c>
      <c r="O199" s="109">
        <v>334200</v>
      </c>
      <c r="P199" s="109">
        <v>334200</v>
      </c>
      <c r="Q199" s="110">
        <v>319000</v>
      </c>
      <c r="R199" s="67"/>
      <c r="S199" s="54"/>
      <c r="T199" s="35"/>
    </row>
    <row r="200" spans="1:20" ht="37.5">
      <c r="A200" s="5"/>
      <c r="B200" s="107" t="s">
        <v>2</v>
      </c>
      <c r="C200" s="108" t="s">
        <v>164</v>
      </c>
      <c r="D200" s="103" t="s">
        <v>1</v>
      </c>
      <c r="E200" s="58">
        <f t="shared" si="2"/>
        <v>1200000</v>
      </c>
      <c r="F200" s="109">
        <v>50000</v>
      </c>
      <c r="G200" s="109">
        <v>166000</v>
      </c>
      <c r="H200" s="109">
        <v>111000</v>
      </c>
      <c r="I200" s="109">
        <v>288000</v>
      </c>
      <c r="J200" s="109">
        <v>39000</v>
      </c>
      <c r="K200" s="109">
        <v>111000</v>
      </c>
      <c r="L200" s="109">
        <v>37700</v>
      </c>
      <c r="M200" s="109">
        <v>50000</v>
      </c>
      <c r="N200" s="109">
        <v>93000</v>
      </c>
      <c r="O200" s="109">
        <v>142000</v>
      </c>
      <c r="P200" s="109">
        <v>112300</v>
      </c>
      <c r="Q200" s="110">
        <v>0</v>
      </c>
      <c r="R200" s="67"/>
      <c r="S200" s="54"/>
      <c r="T200" s="35"/>
    </row>
    <row r="201" spans="1:20" ht="37.5">
      <c r="A201" s="5"/>
      <c r="B201" s="107" t="s">
        <v>2</v>
      </c>
      <c r="C201" s="108" t="s">
        <v>165</v>
      </c>
      <c r="D201" s="103" t="s">
        <v>1</v>
      </c>
      <c r="E201" s="58">
        <f t="shared" si="2"/>
        <v>1350000</v>
      </c>
      <c r="F201" s="109">
        <v>90000</v>
      </c>
      <c r="G201" s="109">
        <v>95000</v>
      </c>
      <c r="H201" s="109">
        <v>135000</v>
      </c>
      <c r="I201" s="109">
        <v>95000</v>
      </c>
      <c r="J201" s="109">
        <v>156000</v>
      </c>
      <c r="K201" s="109">
        <v>29000</v>
      </c>
      <c r="L201" s="109">
        <v>132600</v>
      </c>
      <c r="M201" s="109">
        <v>90000</v>
      </c>
      <c r="N201" s="109">
        <v>90000</v>
      </c>
      <c r="O201" s="109">
        <v>297400</v>
      </c>
      <c r="P201" s="109">
        <v>90000</v>
      </c>
      <c r="Q201" s="110">
        <v>50000</v>
      </c>
      <c r="R201" s="67"/>
      <c r="S201" s="54"/>
      <c r="T201" s="35"/>
    </row>
    <row r="202" spans="1:20" ht="37.5">
      <c r="A202" s="5"/>
      <c r="B202" s="107" t="s">
        <v>2</v>
      </c>
      <c r="C202" s="108" t="s">
        <v>166</v>
      </c>
      <c r="D202" s="103" t="s">
        <v>1</v>
      </c>
      <c r="E202" s="58">
        <f t="shared" si="2"/>
        <v>1200000</v>
      </c>
      <c r="F202" s="109">
        <v>54000</v>
      </c>
      <c r="G202" s="109">
        <v>53100</v>
      </c>
      <c r="H202" s="109">
        <v>61200</v>
      </c>
      <c r="I202" s="109">
        <v>88200</v>
      </c>
      <c r="J202" s="109">
        <v>95700</v>
      </c>
      <c r="K202" s="109">
        <v>23100</v>
      </c>
      <c r="L202" s="109">
        <v>115400</v>
      </c>
      <c r="M202" s="109">
        <v>218400</v>
      </c>
      <c r="N202" s="109">
        <v>219300</v>
      </c>
      <c r="O202" s="109">
        <v>89800</v>
      </c>
      <c r="P202" s="109">
        <v>66600</v>
      </c>
      <c r="Q202" s="110">
        <v>115200</v>
      </c>
      <c r="R202" s="67"/>
      <c r="S202" s="54"/>
      <c r="T202" s="35"/>
    </row>
    <row r="203" spans="1:20" ht="56.25">
      <c r="A203" s="5"/>
      <c r="B203" s="107" t="s">
        <v>3</v>
      </c>
      <c r="C203" s="108" t="s">
        <v>196</v>
      </c>
      <c r="D203" s="103" t="s">
        <v>1</v>
      </c>
      <c r="E203" s="58">
        <f t="shared" si="2"/>
        <v>24685000</v>
      </c>
      <c r="F203" s="109">
        <v>2057000</v>
      </c>
      <c r="G203" s="109">
        <v>2057000</v>
      </c>
      <c r="H203" s="109">
        <v>2057000</v>
      </c>
      <c r="I203" s="109">
        <v>2057000</v>
      </c>
      <c r="J203" s="109">
        <v>2057000</v>
      </c>
      <c r="K203" s="109">
        <v>2057000</v>
      </c>
      <c r="L203" s="109">
        <v>2057000</v>
      </c>
      <c r="M203" s="109">
        <v>2057000</v>
      </c>
      <c r="N203" s="109">
        <v>2057000</v>
      </c>
      <c r="O203" s="109">
        <v>2057000</v>
      </c>
      <c r="P203" s="109">
        <v>2057000</v>
      </c>
      <c r="Q203" s="110">
        <v>2058000</v>
      </c>
      <c r="R203" s="67"/>
      <c r="S203" s="54"/>
      <c r="T203" s="35"/>
    </row>
    <row r="204" spans="1:20" ht="56.25">
      <c r="A204" s="5"/>
      <c r="B204" s="107" t="s">
        <v>3</v>
      </c>
      <c r="C204" s="108" t="s">
        <v>167</v>
      </c>
      <c r="D204" s="103" t="s">
        <v>1</v>
      </c>
      <c r="E204" s="58">
        <f t="shared" si="2"/>
        <v>23000000</v>
      </c>
      <c r="F204" s="109">
        <v>1900000</v>
      </c>
      <c r="G204" s="109">
        <v>1900000</v>
      </c>
      <c r="H204" s="109">
        <v>1900000</v>
      </c>
      <c r="I204" s="109">
        <v>1900000</v>
      </c>
      <c r="J204" s="109">
        <v>1900000</v>
      </c>
      <c r="K204" s="109">
        <v>1900000</v>
      </c>
      <c r="L204" s="109">
        <v>1900000</v>
      </c>
      <c r="M204" s="109">
        <v>1900000</v>
      </c>
      <c r="N204" s="109">
        <v>1900000</v>
      </c>
      <c r="O204" s="109">
        <v>1900000</v>
      </c>
      <c r="P204" s="109">
        <v>1900000</v>
      </c>
      <c r="Q204" s="110">
        <v>2100000</v>
      </c>
      <c r="R204" s="67"/>
      <c r="S204" s="54"/>
      <c r="T204" s="35"/>
    </row>
    <row r="205" spans="1:20" ht="56.25">
      <c r="A205" s="5"/>
      <c r="B205" s="107" t="s">
        <v>3</v>
      </c>
      <c r="C205" s="108" t="s">
        <v>168</v>
      </c>
      <c r="D205" s="103" t="s">
        <v>1</v>
      </c>
      <c r="E205" s="58">
        <f t="shared" si="2"/>
        <v>1000000</v>
      </c>
      <c r="F205" s="109">
        <v>83400</v>
      </c>
      <c r="G205" s="109">
        <v>83400</v>
      </c>
      <c r="H205" s="109">
        <v>83400</v>
      </c>
      <c r="I205" s="109">
        <v>83400</v>
      </c>
      <c r="J205" s="109">
        <v>83400</v>
      </c>
      <c r="K205" s="109">
        <v>83400</v>
      </c>
      <c r="L205" s="109">
        <v>83400</v>
      </c>
      <c r="M205" s="109">
        <v>83400</v>
      </c>
      <c r="N205" s="109">
        <v>83400</v>
      </c>
      <c r="O205" s="109">
        <v>83400</v>
      </c>
      <c r="P205" s="109">
        <v>83400</v>
      </c>
      <c r="Q205" s="110">
        <v>82600</v>
      </c>
      <c r="R205" s="67"/>
      <c r="S205" s="54"/>
      <c r="T205" s="35"/>
    </row>
    <row r="206" spans="1:20" ht="56.25">
      <c r="A206" s="5"/>
      <c r="B206" s="107" t="s">
        <v>3</v>
      </c>
      <c r="C206" s="108" t="s">
        <v>168</v>
      </c>
      <c r="D206" s="103">
        <v>101002001</v>
      </c>
      <c r="E206" s="58">
        <f t="shared" si="2"/>
        <v>8096200</v>
      </c>
      <c r="F206" s="109">
        <v>674700</v>
      </c>
      <c r="G206" s="109">
        <v>674700</v>
      </c>
      <c r="H206" s="109">
        <v>674700</v>
      </c>
      <c r="I206" s="109">
        <v>674700</v>
      </c>
      <c r="J206" s="109">
        <v>674700</v>
      </c>
      <c r="K206" s="109">
        <v>674700</v>
      </c>
      <c r="L206" s="109">
        <v>674700</v>
      </c>
      <c r="M206" s="109">
        <v>674700</v>
      </c>
      <c r="N206" s="109">
        <v>674700</v>
      </c>
      <c r="O206" s="109">
        <v>674700</v>
      </c>
      <c r="P206" s="109">
        <v>674700</v>
      </c>
      <c r="Q206" s="110">
        <v>674500</v>
      </c>
      <c r="R206" s="67"/>
      <c r="S206" s="54"/>
      <c r="T206" s="35"/>
    </row>
    <row r="207" spans="1:20" ht="56.25">
      <c r="A207" s="5"/>
      <c r="B207" s="107" t="s">
        <v>3</v>
      </c>
      <c r="C207" s="108" t="s">
        <v>169</v>
      </c>
      <c r="D207" s="103" t="s">
        <v>1</v>
      </c>
      <c r="E207" s="58">
        <f t="shared" si="2"/>
        <v>500000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500000</v>
      </c>
      <c r="O207" s="109">
        <v>0</v>
      </c>
      <c r="P207" s="109">
        <v>0</v>
      </c>
      <c r="Q207" s="110">
        <v>0</v>
      </c>
      <c r="R207" s="67"/>
      <c r="S207" s="54"/>
      <c r="T207" s="35"/>
    </row>
    <row r="208" spans="1:20" ht="56.25">
      <c r="A208" s="5"/>
      <c r="B208" s="107" t="s">
        <v>4</v>
      </c>
      <c r="C208" s="108" t="s">
        <v>170</v>
      </c>
      <c r="D208" s="103" t="s">
        <v>1</v>
      </c>
      <c r="E208" s="58">
        <f t="shared" si="2"/>
        <v>3780200</v>
      </c>
      <c r="F208" s="109">
        <v>250000</v>
      </c>
      <c r="G208" s="109">
        <v>300000</v>
      </c>
      <c r="H208" s="109">
        <v>300000</v>
      </c>
      <c r="I208" s="109">
        <v>325000</v>
      </c>
      <c r="J208" s="109">
        <v>325000</v>
      </c>
      <c r="K208" s="109">
        <v>325000</v>
      </c>
      <c r="L208" s="109">
        <v>325000</v>
      </c>
      <c r="M208" s="109">
        <v>325000</v>
      </c>
      <c r="N208" s="109">
        <v>325000</v>
      </c>
      <c r="O208" s="109">
        <v>325000</v>
      </c>
      <c r="P208" s="109">
        <v>325000</v>
      </c>
      <c r="Q208" s="110">
        <v>330200</v>
      </c>
      <c r="R208" s="67"/>
      <c r="S208" s="54"/>
      <c r="T208" s="35"/>
    </row>
    <row r="209" spans="1:20" ht="56.25">
      <c r="A209" s="5"/>
      <c r="B209" s="107" t="s">
        <v>4</v>
      </c>
      <c r="C209" s="108" t="s">
        <v>170</v>
      </c>
      <c r="D209" s="103">
        <v>107001002</v>
      </c>
      <c r="E209" s="58">
        <f t="shared" si="2"/>
        <v>19700</v>
      </c>
      <c r="F209" s="109">
        <v>4900</v>
      </c>
      <c r="G209" s="109">
        <v>0</v>
      </c>
      <c r="H209" s="109">
        <v>0</v>
      </c>
      <c r="I209" s="109">
        <v>4900</v>
      </c>
      <c r="J209" s="109">
        <v>0</v>
      </c>
      <c r="K209" s="109">
        <v>0</v>
      </c>
      <c r="L209" s="109">
        <v>4900</v>
      </c>
      <c r="M209" s="109">
        <v>0</v>
      </c>
      <c r="N209" s="109">
        <v>0</v>
      </c>
      <c r="O209" s="109">
        <v>5000</v>
      </c>
      <c r="P209" s="109">
        <v>0</v>
      </c>
      <c r="Q209" s="110">
        <v>0</v>
      </c>
      <c r="R209" s="67"/>
      <c r="S209" s="54"/>
      <c r="T209" s="35"/>
    </row>
    <row r="210" spans="1:20" ht="56.25">
      <c r="A210" s="5"/>
      <c r="B210" s="107" t="s">
        <v>4</v>
      </c>
      <c r="C210" s="108" t="s">
        <v>170</v>
      </c>
      <c r="D210" s="103">
        <v>107002002</v>
      </c>
      <c r="E210" s="58">
        <f t="shared" si="2"/>
        <v>24400</v>
      </c>
      <c r="F210" s="109">
        <v>6100</v>
      </c>
      <c r="G210" s="109">
        <v>0</v>
      </c>
      <c r="H210" s="109">
        <v>0</v>
      </c>
      <c r="I210" s="109">
        <v>6100</v>
      </c>
      <c r="J210" s="109">
        <v>0</v>
      </c>
      <c r="K210" s="109">
        <v>0</v>
      </c>
      <c r="L210" s="109">
        <v>6100</v>
      </c>
      <c r="M210" s="109">
        <v>0</v>
      </c>
      <c r="N210" s="109">
        <v>0</v>
      </c>
      <c r="O210" s="109">
        <v>6100</v>
      </c>
      <c r="P210" s="109">
        <v>0</v>
      </c>
      <c r="Q210" s="110">
        <v>0</v>
      </c>
      <c r="R210" s="67"/>
      <c r="S210" s="54"/>
      <c r="T210" s="35"/>
    </row>
    <row r="211" spans="1:20" ht="56.25">
      <c r="A211" s="5"/>
      <c r="B211" s="107" t="s">
        <v>4</v>
      </c>
      <c r="C211" s="108" t="s">
        <v>170</v>
      </c>
      <c r="D211" s="103">
        <v>107003002</v>
      </c>
      <c r="E211" s="58">
        <f t="shared" si="2"/>
        <v>19200</v>
      </c>
      <c r="F211" s="109">
        <v>4800</v>
      </c>
      <c r="G211" s="109">
        <v>0</v>
      </c>
      <c r="H211" s="109">
        <v>0</v>
      </c>
      <c r="I211" s="109">
        <v>4800</v>
      </c>
      <c r="J211" s="109">
        <v>0</v>
      </c>
      <c r="K211" s="109">
        <v>0</v>
      </c>
      <c r="L211" s="109">
        <v>4800</v>
      </c>
      <c r="M211" s="109">
        <v>0</v>
      </c>
      <c r="N211" s="109">
        <v>0</v>
      </c>
      <c r="O211" s="109">
        <v>4800</v>
      </c>
      <c r="P211" s="109">
        <v>0</v>
      </c>
      <c r="Q211" s="110">
        <v>0</v>
      </c>
      <c r="R211" s="67"/>
      <c r="S211" s="54"/>
      <c r="T211" s="35"/>
    </row>
    <row r="212" spans="1:20" ht="56.25">
      <c r="A212" s="5"/>
      <c r="B212" s="107" t="s">
        <v>4</v>
      </c>
      <c r="C212" s="108" t="s">
        <v>170</v>
      </c>
      <c r="D212" s="103">
        <v>107004001</v>
      </c>
      <c r="E212" s="58">
        <f t="shared" si="2"/>
        <v>18400</v>
      </c>
      <c r="F212" s="109">
        <v>4600</v>
      </c>
      <c r="G212" s="109">
        <v>0</v>
      </c>
      <c r="H212" s="109">
        <v>0</v>
      </c>
      <c r="I212" s="109">
        <v>4600</v>
      </c>
      <c r="J212" s="109">
        <v>0</v>
      </c>
      <c r="K212" s="109">
        <v>0</v>
      </c>
      <c r="L212" s="109">
        <v>4600</v>
      </c>
      <c r="M212" s="109">
        <v>0</v>
      </c>
      <c r="N212" s="109">
        <v>0</v>
      </c>
      <c r="O212" s="109">
        <v>4600</v>
      </c>
      <c r="P212" s="109">
        <v>0</v>
      </c>
      <c r="Q212" s="110">
        <v>0</v>
      </c>
      <c r="R212" s="67"/>
      <c r="S212" s="54"/>
      <c r="T212" s="35"/>
    </row>
    <row r="213" spans="1:20" ht="56.25">
      <c r="A213" s="5"/>
      <c r="B213" s="107" t="s">
        <v>4</v>
      </c>
      <c r="C213" s="108" t="s">
        <v>170</v>
      </c>
      <c r="D213" s="103">
        <v>107005002</v>
      </c>
      <c r="E213" s="58">
        <f t="shared" si="2"/>
        <v>14700</v>
      </c>
      <c r="F213" s="109">
        <v>3600</v>
      </c>
      <c r="G213" s="109">
        <v>0</v>
      </c>
      <c r="H213" s="109">
        <v>0</v>
      </c>
      <c r="I213" s="109">
        <v>3600</v>
      </c>
      <c r="J213" s="109">
        <v>0</v>
      </c>
      <c r="K213" s="109">
        <v>0</v>
      </c>
      <c r="L213" s="109">
        <v>3600</v>
      </c>
      <c r="M213" s="109">
        <v>0</v>
      </c>
      <c r="N213" s="109">
        <v>0</v>
      </c>
      <c r="O213" s="109">
        <v>3900</v>
      </c>
      <c r="P213" s="109">
        <v>0</v>
      </c>
      <c r="Q213" s="110">
        <v>0</v>
      </c>
      <c r="R213" s="67"/>
      <c r="S213" s="54"/>
      <c r="T213" s="35"/>
    </row>
    <row r="214" spans="1:20" ht="56.25">
      <c r="A214" s="5"/>
      <c r="B214" s="107" t="s">
        <v>4</v>
      </c>
      <c r="C214" s="108" t="s">
        <v>170</v>
      </c>
      <c r="D214" s="103">
        <v>107006002</v>
      </c>
      <c r="E214" s="58">
        <f t="shared" si="2"/>
        <v>10100</v>
      </c>
      <c r="F214" s="109">
        <v>2500</v>
      </c>
      <c r="G214" s="109">
        <v>0</v>
      </c>
      <c r="H214" s="109">
        <v>0</v>
      </c>
      <c r="I214" s="109">
        <v>2500</v>
      </c>
      <c r="J214" s="109">
        <v>0</v>
      </c>
      <c r="K214" s="109">
        <v>0</v>
      </c>
      <c r="L214" s="109">
        <v>2500</v>
      </c>
      <c r="M214" s="109">
        <v>0</v>
      </c>
      <c r="N214" s="109">
        <v>0</v>
      </c>
      <c r="O214" s="109">
        <v>2600</v>
      </c>
      <c r="P214" s="109">
        <v>0</v>
      </c>
      <c r="Q214" s="110">
        <v>0</v>
      </c>
      <c r="R214" s="67"/>
      <c r="S214" s="54"/>
      <c r="T214" s="35"/>
    </row>
    <row r="215" spans="1:20" ht="56.25">
      <c r="A215" s="5"/>
      <c r="B215" s="107" t="s">
        <v>4</v>
      </c>
      <c r="C215" s="108" t="s">
        <v>170</v>
      </c>
      <c r="D215" s="103">
        <v>107007002</v>
      </c>
      <c r="E215" s="58">
        <f t="shared" si="2"/>
        <v>17100</v>
      </c>
      <c r="F215" s="109">
        <v>4200</v>
      </c>
      <c r="G215" s="109">
        <v>0</v>
      </c>
      <c r="H215" s="109">
        <v>0</v>
      </c>
      <c r="I215" s="109">
        <v>4200</v>
      </c>
      <c r="J215" s="109">
        <v>0</v>
      </c>
      <c r="K215" s="109">
        <v>0</v>
      </c>
      <c r="L215" s="109">
        <v>4200</v>
      </c>
      <c r="M215" s="109">
        <v>0</v>
      </c>
      <c r="N215" s="109">
        <v>0</v>
      </c>
      <c r="O215" s="109">
        <v>4500</v>
      </c>
      <c r="P215" s="109">
        <v>0</v>
      </c>
      <c r="Q215" s="110">
        <v>0</v>
      </c>
      <c r="R215" s="67"/>
      <c r="S215" s="54"/>
      <c r="T215" s="35"/>
    </row>
    <row r="216" spans="1:20" ht="56.25">
      <c r="A216" s="5"/>
      <c r="B216" s="107" t="s">
        <v>4</v>
      </c>
      <c r="C216" s="108" t="s">
        <v>170</v>
      </c>
      <c r="D216" s="103">
        <v>107008002</v>
      </c>
      <c r="E216" s="58">
        <f t="shared" si="2"/>
        <v>4900</v>
      </c>
      <c r="F216" s="109">
        <v>1200</v>
      </c>
      <c r="G216" s="109">
        <v>0</v>
      </c>
      <c r="H216" s="109">
        <v>0</v>
      </c>
      <c r="I216" s="109">
        <v>1200</v>
      </c>
      <c r="J216" s="109">
        <v>0</v>
      </c>
      <c r="K216" s="109">
        <v>0</v>
      </c>
      <c r="L216" s="109">
        <v>1200</v>
      </c>
      <c r="M216" s="109">
        <v>0</v>
      </c>
      <c r="N216" s="109">
        <v>0</v>
      </c>
      <c r="O216" s="109">
        <v>1300</v>
      </c>
      <c r="P216" s="109">
        <v>0</v>
      </c>
      <c r="Q216" s="110">
        <v>0</v>
      </c>
      <c r="R216" s="67"/>
      <c r="S216" s="54"/>
      <c r="T216" s="35"/>
    </row>
    <row r="217" spans="1:20" ht="56.25">
      <c r="A217" s="5"/>
      <c r="B217" s="107" t="s">
        <v>4</v>
      </c>
      <c r="C217" s="108" t="s">
        <v>170</v>
      </c>
      <c r="D217" s="103">
        <v>107009002</v>
      </c>
      <c r="E217" s="58">
        <f t="shared" si="2"/>
        <v>8800</v>
      </c>
      <c r="F217" s="109">
        <v>2200</v>
      </c>
      <c r="G217" s="109">
        <v>0</v>
      </c>
      <c r="H217" s="109">
        <v>0</v>
      </c>
      <c r="I217" s="109">
        <v>2200</v>
      </c>
      <c r="J217" s="109">
        <v>0</v>
      </c>
      <c r="K217" s="109">
        <v>0</v>
      </c>
      <c r="L217" s="109">
        <v>2200</v>
      </c>
      <c r="M217" s="109">
        <v>0</v>
      </c>
      <c r="N217" s="109">
        <v>0</v>
      </c>
      <c r="O217" s="109">
        <v>2200</v>
      </c>
      <c r="P217" s="109">
        <v>0</v>
      </c>
      <c r="Q217" s="110">
        <v>0</v>
      </c>
      <c r="R217" s="67"/>
      <c r="S217" s="54"/>
      <c r="T217" s="35"/>
    </row>
    <row r="218" spans="1:20" ht="56.25">
      <c r="A218" s="5"/>
      <c r="B218" s="107" t="s">
        <v>4</v>
      </c>
      <c r="C218" s="108" t="s">
        <v>170</v>
      </c>
      <c r="D218" s="103">
        <v>107010002</v>
      </c>
      <c r="E218" s="58">
        <f t="shared" si="2"/>
        <v>19300</v>
      </c>
      <c r="F218" s="109">
        <v>4800</v>
      </c>
      <c r="G218" s="109">
        <v>0</v>
      </c>
      <c r="H218" s="109">
        <v>0</v>
      </c>
      <c r="I218" s="109">
        <v>4800</v>
      </c>
      <c r="J218" s="109">
        <v>0</v>
      </c>
      <c r="K218" s="109">
        <v>0</v>
      </c>
      <c r="L218" s="109">
        <v>4800</v>
      </c>
      <c r="M218" s="109">
        <v>0</v>
      </c>
      <c r="N218" s="109">
        <v>0</v>
      </c>
      <c r="O218" s="109">
        <v>4900</v>
      </c>
      <c r="P218" s="109">
        <v>0</v>
      </c>
      <c r="Q218" s="110">
        <v>0</v>
      </c>
      <c r="R218" s="67"/>
      <c r="S218" s="54"/>
      <c r="T218" s="35"/>
    </row>
    <row r="219" spans="1:20" ht="56.25">
      <c r="A219" s="5"/>
      <c r="B219" s="107" t="s">
        <v>4</v>
      </c>
      <c r="C219" s="108" t="s">
        <v>170</v>
      </c>
      <c r="D219" s="103">
        <v>107011002</v>
      </c>
      <c r="E219" s="58">
        <f t="shared" si="2"/>
        <v>433500</v>
      </c>
      <c r="F219" s="109">
        <v>108300</v>
      </c>
      <c r="G219" s="109">
        <v>0</v>
      </c>
      <c r="H219" s="109">
        <v>0</v>
      </c>
      <c r="I219" s="109">
        <v>108300</v>
      </c>
      <c r="J219" s="109">
        <v>0</v>
      </c>
      <c r="K219" s="109">
        <v>0</v>
      </c>
      <c r="L219" s="109">
        <v>108300</v>
      </c>
      <c r="M219" s="109">
        <v>0</v>
      </c>
      <c r="N219" s="109">
        <v>0</v>
      </c>
      <c r="O219" s="109">
        <v>108600</v>
      </c>
      <c r="P219" s="109">
        <v>0</v>
      </c>
      <c r="Q219" s="110">
        <v>0</v>
      </c>
      <c r="R219" s="67"/>
      <c r="S219" s="54"/>
      <c r="T219" s="35"/>
    </row>
    <row r="220" spans="1:20" ht="75">
      <c r="A220" s="5"/>
      <c r="B220" s="107" t="s">
        <v>5</v>
      </c>
      <c r="C220" s="108" t="s">
        <v>171</v>
      </c>
      <c r="D220" s="103" t="s">
        <v>1</v>
      </c>
      <c r="E220" s="58">
        <f t="shared" si="2"/>
        <v>5494800</v>
      </c>
      <c r="F220" s="109">
        <v>336400</v>
      </c>
      <c r="G220" s="109">
        <v>331300</v>
      </c>
      <c r="H220" s="109">
        <v>378200</v>
      </c>
      <c r="I220" s="109">
        <v>534200</v>
      </c>
      <c r="J220" s="109">
        <v>352200</v>
      </c>
      <c r="K220" s="109">
        <v>383400</v>
      </c>
      <c r="L220" s="109">
        <v>581200</v>
      </c>
      <c r="M220" s="109">
        <v>450700</v>
      </c>
      <c r="N220" s="109">
        <v>470900</v>
      </c>
      <c r="O220" s="109">
        <v>576700</v>
      </c>
      <c r="P220" s="109">
        <v>409400</v>
      </c>
      <c r="Q220" s="110">
        <v>690200</v>
      </c>
      <c r="R220" s="67"/>
      <c r="S220" s="54"/>
      <c r="T220" s="35"/>
    </row>
    <row r="221" spans="1:20" ht="75">
      <c r="A221" s="5"/>
      <c r="B221" s="107" t="s">
        <v>6</v>
      </c>
      <c r="C221" s="108" t="s">
        <v>172</v>
      </c>
      <c r="D221" s="103" t="s">
        <v>1</v>
      </c>
      <c r="E221" s="58">
        <f t="shared" si="2"/>
        <v>7862400</v>
      </c>
      <c r="F221" s="109">
        <v>816000</v>
      </c>
      <c r="G221" s="109">
        <v>635000</v>
      </c>
      <c r="H221" s="109">
        <v>661000</v>
      </c>
      <c r="I221" s="109">
        <v>650000</v>
      </c>
      <c r="J221" s="109">
        <v>642000</v>
      </c>
      <c r="K221" s="109">
        <v>615000</v>
      </c>
      <c r="L221" s="109">
        <v>641000</v>
      </c>
      <c r="M221" s="109">
        <v>620000</v>
      </c>
      <c r="N221" s="109">
        <v>600000</v>
      </c>
      <c r="O221" s="109">
        <v>690000</v>
      </c>
      <c r="P221" s="109">
        <v>592000</v>
      </c>
      <c r="Q221" s="110">
        <v>700400</v>
      </c>
      <c r="R221" s="67"/>
      <c r="S221" s="54"/>
      <c r="T221" s="35"/>
    </row>
    <row r="222" spans="1:20" ht="75">
      <c r="A222" s="5"/>
      <c r="B222" s="107" t="s">
        <v>6</v>
      </c>
      <c r="C222" s="108" t="s">
        <v>172</v>
      </c>
      <c r="D222" s="103">
        <v>101003006</v>
      </c>
      <c r="E222" s="58">
        <f t="shared" si="2"/>
        <v>1010600</v>
      </c>
      <c r="F222" s="109">
        <v>84300</v>
      </c>
      <c r="G222" s="109">
        <v>84300</v>
      </c>
      <c r="H222" s="109">
        <v>84300</v>
      </c>
      <c r="I222" s="109">
        <v>84300</v>
      </c>
      <c r="J222" s="109">
        <v>84300</v>
      </c>
      <c r="K222" s="109">
        <v>84300</v>
      </c>
      <c r="L222" s="109">
        <v>84300</v>
      </c>
      <c r="M222" s="109">
        <v>84300</v>
      </c>
      <c r="N222" s="109">
        <v>84300</v>
      </c>
      <c r="O222" s="109">
        <v>84300</v>
      </c>
      <c r="P222" s="109">
        <v>84300</v>
      </c>
      <c r="Q222" s="110">
        <v>83300</v>
      </c>
      <c r="R222" s="67"/>
      <c r="S222" s="54"/>
      <c r="T222" s="35"/>
    </row>
    <row r="223" spans="1:20" ht="75">
      <c r="A223" s="5"/>
      <c r="B223" s="107" t="s">
        <v>6</v>
      </c>
      <c r="C223" s="108" t="s">
        <v>172</v>
      </c>
      <c r="D223" s="103">
        <v>101003007</v>
      </c>
      <c r="E223" s="58">
        <f t="shared" si="2"/>
        <v>4483500</v>
      </c>
      <c r="F223" s="109">
        <v>0</v>
      </c>
      <c r="G223" s="109">
        <v>2240000</v>
      </c>
      <c r="H223" s="109">
        <v>2243500</v>
      </c>
      <c r="I223" s="109">
        <v>0</v>
      </c>
      <c r="J223" s="109">
        <v>0</v>
      </c>
      <c r="K223" s="109">
        <v>0</v>
      </c>
      <c r="L223" s="109">
        <v>0</v>
      </c>
      <c r="M223" s="109">
        <v>0</v>
      </c>
      <c r="N223" s="109">
        <v>0</v>
      </c>
      <c r="O223" s="109">
        <v>0</v>
      </c>
      <c r="P223" s="109">
        <v>0</v>
      </c>
      <c r="Q223" s="110">
        <v>0</v>
      </c>
      <c r="R223" s="67"/>
      <c r="S223" s="54"/>
      <c r="T223" s="35"/>
    </row>
    <row r="224" spans="1:20" ht="75">
      <c r="A224" s="5"/>
      <c r="B224" s="107" t="s">
        <v>6</v>
      </c>
      <c r="C224" s="108" t="s">
        <v>172</v>
      </c>
      <c r="D224" s="103">
        <v>101003035</v>
      </c>
      <c r="E224" s="58">
        <f t="shared" si="2"/>
        <v>173400</v>
      </c>
      <c r="F224" s="109">
        <v>0</v>
      </c>
      <c r="G224" s="109">
        <v>86700</v>
      </c>
      <c r="H224" s="109">
        <v>86700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  <c r="N224" s="109">
        <v>0</v>
      </c>
      <c r="O224" s="109">
        <v>0</v>
      </c>
      <c r="P224" s="109">
        <v>0</v>
      </c>
      <c r="Q224" s="110">
        <v>0</v>
      </c>
      <c r="R224" s="67"/>
      <c r="S224" s="54"/>
      <c r="T224" s="35"/>
    </row>
    <row r="225" spans="1:20" ht="75">
      <c r="A225" s="5"/>
      <c r="B225" s="107" t="s">
        <v>7</v>
      </c>
      <c r="C225" s="108" t="s">
        <v>173</v>
      </c>
      <c r="D225" s="103" t="s">
        <v>1</v>
      </c>
      <c r="E225" s="58">
        <f t="shared" si="2"/>
        <v>11098400</v>
      </c>
      <c r="F225" s="109">
        <v>640000</v>
      </c>
      <c r="G225" s="109">
        <v>750000</v>
      </c>
      <c r="H225" s="109">
        <v>880400</v>
      </c>
      <c r="I225" s="109">
        <v>920000</v>
      </c>
      <c r="J225" s="109">
        <v>830000</v>
      </c>
      <c r="K225" s="109">
        <v>890000</v>
      </c>
      <c r="L225" s="109">
        <v>1028000</v>
      </c>
      <c r="M225" s="109">
        <v>980000</v>
      </c>
      <c r="N225" s="109">
        <v>890000</v>
      </c>
      <c r="O225" s="109">
        <v>1170000</v>
      </c>
      <c r="P225" s="109">
        <v>820000</v>
      </c>
      <c r="Q225" s="110">
        <v>1300000</v>
      </c>
      <c r="R225" s="67"/>
      <c r="S225" s="54"/>
      <c r="T225" s="35"/>
    </row>
    <row r="226" spans="1:20" ht="75">
      <c r="A226" s="5"/>
      <c r="B226" s="107" t="s">
        <v>7</v>
      </c>
      <c r="C226" s="108" t="s">
        <v>174</v>
      </c>
      <c r="D226" s="103" t="s">
        <v>1</v>
      </c>
      <c r="E226" s="58">
        <f t="shared" si="2"/>
        <v>300000</v>
      </c>
      <c r="F226" s="109">
        <v>40000</v>
      </c>
      <c r="G226" s="109">
        <v>45000</v>
      </c>
      <c r="H226" s="109">
        <v>45000</v>
      </c>
      <c r="I226" s="109">
        <v>40000</v>
      </c>
      <c r="J226" s="109">
        <v>20000</v>
      </c>
      <c r="K226" s="109">
        <v>20000</v>
      </c>
      <c r="L226" s="109">
        <v>20000</v>
      </c>
      <c r="M226" s="109">
        <v>20000</v>
      </c>
      <c r="N226" s="109">
        <v>20000</v>
      </c>
      <c r="O226" s="109">
        <v>10000</v>
      </c>
      <c r="P226" s="109">
        <v>10000</v>
      </c>
      <c r="Q226" s="110">
        <v>10000</v>
      </c>
      <c r="R226" s="67"/>
      <c r="S226" s="54"/>
      <c r="T226" s="35"/>
    </row>
    <row r="227" spans="1:20" ht="75">
      <c r="A227" s="5"/>
      <c r="B227" s="107" t="s">
        <v>8</v>
      </c>
      <c r="C227" s="108" t="s">
        <v>175</v>
      </c>
      <c r="D227" s="103">
        <v>101003024</v>
      </c>
      <c r="E227" s="58">
        <f t="shared" si="2"/>
        <v>637300</v>
      </c>
      <c r="F227" s="109">
        <v>0</v>
      </c>
      <c r="G227" s="109">
        <v>0</v>
      </c>
      <c r="H227" s="109">
        <v>0</v>
      </c>
      <c r="I227" s="109">
        <v>95000</v>
      </c>
      <c r="J227" s="109">
        <v>85000</v>
      </c>
      <c r="K227" s="109">
        <v>90000</v>
      </c>
      <c r="L227" s="109">
        <v>70000</v>
      </c>
      <c r="M227" s="109">
        <v>80000</v>
      </c>
      <c r="N227" s="109">
        <v>90000</v>
      </c>
      <c r="O227" s="109">
        <v>60000</v>
      </c>
      <c r="P227" s="109">
        <v>67300</v>
      </c>
      <c r="Q227" s="110">
        <v>0</v>
      </c>
      <c r="R227" s="67"/>
      <c r="S227" s="54"/>
      <c r="T227" s="35"/>
    </row>
    <row r="228" spans="1:20" ht="75">
      <c r="A228" s="5"/>
      <c r="B228" s="107" t="s">
        <v>8</v>
      </c>
      <c r="C228" s="108" t="s">
        <v>176</v>
      </c>
      <c r="D228" s="103" t="s">
        <v>1</v>
      </c>
      <c r="E228" s="58">
        <f t="shared" si="2"/>
        <v>1104100</v>
      </c>
      <c r="F228" s="109">
        <v>0</v>
      </c>
      <c r="G228" s="109">
        <v>90000</v>
      </c>
      <c r="H228" s="109">
        <v>70000</v>
      </c>
      <c r="I228" s="109">
        <v>200000</v>
      </c>
      <c r="J228" s="109">
        <v>120000</v>
      </c>
      <c r="K228" s="109">
        <v>90000</v>
      </c>
      <c r="L228" s="109">
        <v>130000</v>
      </c>
      <c r="M228" s="109">
        <v>100000</v>
      </c>
      <c r="N228" s="109">
        <v>104000</v>
      </c>
      <c r="O228" s="109">
        <v>200100</v>
      </c>
      <c r="P228" s="109">
        <v>0</v>
      </c>
      <c r="Q228" s="110">
        <v>0</v>
      </c>
      <c r="R228" s="67"/>
      <c r="S228" s="54"/>
      <c r="T228" s="35"/>
    </row>
    <row r="229" spans="1:20" ht="75">
      <c r="A229" s="5"/>
      <c r="B229" s="107" t="s">
        <v>8</v>
      </c>
      <c r="C229" s="108" t="s">
        <v>177</v>
      </c>
      <c r="D229" s="103">
        <v>101003030</v>
      </c>
      <c r="E229" s="58">
        <f t="shared" si="2"/>
        <v>13808000</v>
      </c>
      <c r="F229" s="109">
        <v>0</v>
      </c>
      <c r="G229" s="109">
        <v>0</v>
      </c>
      <c r="H229" s="109">
        <v>0</v>
      </c>
      <c r="I229" s="109">
        <v>1500000</v>
      </c>
      <c r="J229" s="109">
        <v>1505000</v>
      </c>
      <c r="K229" s="109">
        <v>1504000</v>
      </c>
      <c r="L229" s="109">
        <v>1600000</v>
      </c>
      <c r="M229" s="109">
        <v>1450000</v>
      </c>
      <c r="N229" s="109">
        <v>1500000</v>
      </c>
      <c r="O229" s="109">
        <v>1480000</v>
      </c>
      <c r="P229" s="109">
        <v>1510000</v>
      </c>
      <c r="Q229" s="110">
        <v>1759000</v>
      </c>
      <c r="R229" s="67"/>
      <c r="S229" s="54"/>
      <c r="T229" s="35"/>
    </row>
    <row r="230" spans="1:20" ht="75">
      <c r="A230" s="5"/>
      <c r="B230" s="107" t="s">
        <v>8</v>
      </c>
      <c r="C230" s="108" t="s">
        <v>178</v>
      </c>
      <c r="D230" s="103" t="s">
        <v>1</v>
      </c>
      <c r="E230" s="58">
        <f t="shared" si="2"/>
        <v>10000000</v>
      </c>
      <c r="F230" s="109">
        <v>125000</v>
      </c>
      <c r="G230" s="109">
        <v>280000</v>
      </c>
      <c r="H230" s="109">
        <v>3000000</v>
      </c>
      <c r="I230" s="109">
        <v>190000</v>
      </c>
      <c r="J230" s="109">
        <v>4850000</v>
      </c>
      <c r="K230" s="109">
        <v>290000</v>
      </c>
      <c r="L230" s="109">
        <v>300000</v>
      </c>
      <c r="M230" s="109">
        <v>170000</v>
      </c>
      <c r="N230" s="109">
        <v>180000</v>
      </c>
      <c r="O230" s="109">
        <v>225000</v>
      </c>
      <c r="P230" s="109">
        <v>145500</v>
      </c>
      <c r="Q230" s="110">
        <v>244500</v>
      </c>
      <c r="R230" s="67"/>
      <c r="S230" s="54"/>
      <c r="T230" s="35"/>
    </row>
    <row r="231" spans="1:20" ht="75">
      <c r="A231" s="5"/>
      <c r="B231" s="107" t="s">
        <v>8</v>
      </c>
      <c r="C231" s="108" t="s">
        <v>179</v>
      </c>
      <c r="D231" s="103" t="s">
        <v>1</v>
      </c>
      <c r="E231" s="58">
        <f aca="true" t="shared" si="3" ref="E231:E294">SUM(F231:Q231)</f>
        <v>8916000</v>
      </c>
      <c r="F231" s="109">
        <v>280900</v>
      </c>
      <c r="G231" s="109">
        <v>611000</v>
      </c>
      <c r="H231" s="109">
        <v>675000</v>
      </c>
      <c r="I231" s="109">
        <v>990000</v>
      </c>
      <c r="J231" s="109">
        <v>645000</v>
      </c>
      <c r="K231" s="109">
        <v>660900</v>
      </c>
      <c r="L231" s="109">
        <v>895500</v>
      </c>
      <c r="M231" s="109">
        <v>685000</v>
      </c>
      <c r="N231" s="109">
        <v>612000</v>
      </c>
      <c r="O231" s="109">
        <v>930000</v>
      </c>
      <c r="P231" s="109">
        <v>618000</v>
      </c>
      <c r="Q231" s="110">
        <v>1312700</v>
      </c>
      <c r="R231" s="67"/>
      <c r="S231" s="54"/>
      <c r="T231" s="35"/>
    </row>
    <row r="232" spans="1:20" ht="75">
      <c r="A232" s="5"/>
      <c r="B232" s="107" t="s">
        <v>8</v>
      </c>
      <c r="C232" s="108" t="s">
        <v>179</v>
      </c>
      <c r="D232" s="103">
        <v>101003008</v>
      </c>
      <c r="E232" s="58">
        <f t="shared" si="3"/>
        <v>506200</v>
      </c>
      <c r="F232" s="109">
        <v>42200</v>
      </c>
      <c r="G232" s="109">
        <v>84400</v>
      </c>
      <c r="H232" s="109">
        <v>42300</v>
      </c>
      <c r="I232" s="109">
        <v>42300</v>
      </c>
      <c r="J232" s="109">
        <v>42100</v>
      </c>
      <c r="K232" s="109">
        <v>42100</v>
      </c>
      <c r="L232" s="109">
        <v>42200</v>
      </c>
      <c r="M232" s="109">
        <v>42100</v>
      </c>
      <c r="N232" s="109">
        <v>42100</v>
      </c>
      <c r="O232" s="109">
        <v>42200</v>
      </c>
      <c r="P232" s="109">
        <v>42200</v>
      </c>
      <c r="Q232" s="110">
        <v>0</v>
      </c>
      <c r="R232" s="67"/>
      <c r="S232" s="54"/>
      <c r="T232" s="35"/>
    </row>
    <row r="233" spans="1:20" ht="75">
      <c r="A233" s="5"/>
      <c r="B233" s="107" t="s">
        <v>8</v>
      </c>
      <c r="C233" s="108" t="s">
        <v>234</v>
      </c>
      <c r="D233" s="103" t="s">
        <v>1</v>
      </c>
      <c r="E233" s="58">
        <f t="shared" si="3"/>
        <v>10500000</v>
      </c>
      <c r="F233" s="109">
        <v>0</v>
      </c>
      <c r="G233" s="109">
        <v>0</v>
      </c>
      <c r="H233" s="109">
        <v>0</v>
      </c>
      <c r="I233" s="109">
        <v>1700000</v>
      </c>
      <c r="J233" s="109">
        <v>1100000</v>
      </c>
      <c r="K233" s="109">
        <v>1500000</v>
      </c>
      <c r="L233" s="109">
        <v>1400000</v>
      </c>
      <c r="M233" s="109">
        <v>1600000</v>
      </c>
      <c r="N233" s="109">
        <v>1300000</v>
      </c>
      <c r="O233" s="109">
        <v>900000</v>
      </c>
      <c r="P233" s="109">
        <v>1000000</v>
      </c>
      <c r="Q233" s="110">
        <v>0</v>
      </c>
      <c r="R233" s="67"/>
      <c r="S233" s="54"/>
      <c r="T233" s="35"/>
    </row>
    <row r="234" spans="1:20" ht="56.25">
      <c r="A234" s="5"/>
      <c r="B234" s="107" t="s">
        <v>9</v>
      </c>
      <c r="C234" s="108" t="s">
        <v>180</v>
      </c>
      <c r="D234" s="103">
        <v>101003010</v>
      </c>
      <c r="E234" s="58">
        <f t="shared" si="3"/>
        <v>454608500</v>
      </c>
      <c r="F234" s="109">
        <v>7900000</v>
      </c>
      <c r="G234" s="109">
        <v>37500000</v>
      </c>
      <c r="H234" s="109">
        <v>38000000</v>
      </c>
      <c r="I234" s="109">
        <v>37700000</v>
      </c>
      <c r="J234" s="109">
        <v>40800000</v>
      </c>
      <c r="K234" s="109">
        <v>47000000</v>
      </c>
      <c r="L234" s="109">
        <v>42000000</v>
      </c>
      <c r="M234" s="109">
        <v>35100000</v>
      </c>
      <c r="N234" s="109">
        <v>41300000</v>
      </c>
      <c r="O234" s="109">
        <v>40500000</v>
      </c>
      <c r="P234" s="109">
        <v>39100000</v>
      </c>
      <c r="Q234" s="110">
        <v>47708500</v>
      </c>
      <c r="R234" s="67"/>
      <c r="S234" s="54"/>
      <c r="T234" s="35"/>
    </row>
    <row r="235" spans="1:20" ht="56.25">
      <c r="A235" s="5"/>
      <c r="B235" s="107" t="s">
        <v>9</v>
      </c>
      <c r="C235" s="108" t="s">
        <v>180</v>
      </c>
      <c r="D235" s="103">
        <v>101003014</v>
      </c>
      <c r="E235" s="58">
        <f t="shared" si="3"/>
        <v>2015700</v>
      </c>
      <c r="F235" s="109">
        <v>275800</v>
      </c>
      <c r="G235" s="109">
        <v>274600</v>
      </c>
      <c r="H235" s="109">
        <v>274600</v>
      </c>
      <c r="I235" s="109">
        <v>274300</v>
      </c>
      <c r="J235" s="109">
        <v>160800</v>
      </c>
      <c r="K235" s="109">
        <v>48200</v>
      </c>
      <c r="L235" s="109">
        <v>51300</v>
      </c>
      <c r="M235" s="109">
        <v>52000</v>
      </c>
      <c r="N235" s="109">
        <v>51900</v>
      </c>
      <c r="O235" s="109">
        <v>52000</v>
      </c>
      <c r="P235" s="109">
        <v>189900</v>
      </c>
      <c r="Q235" s="110">
        <v>310300</v>
      </c>
      <c r="R235" s="67"/>
      <c r="S235" s="54"/>
      <c r="T235" s="35"/>
    </row>
    <row r="236" spans="1:20" ht="56.25">
      <c r="A236" s="5"/>
      <c r="B236" s="107" t="s">
        <v>9</v>
      </c>
      <c r="C236" s="108" t="s">
        <v>180</v>
      </c>
      <c r="D236" s="103">
        <v>103002000</v>
      </c>
      <c r="E236" s="58">
        <f t="shared" si="3"/>
        <v>1097000</v>
      </c>
      <c r="F236" s="109">
        <v>100000</v>
      </c>
      <c r="G236" s="109">
        <v>100000</v>
      </c>
      <c r="H236" s="109">
        <v>100000</v>
      </c>
      <c r="I236" s="109">
        <v>100000</v>
      </c>
      <c r="J236" s="109">
        <v>90000</v>
      </c>
      <c r="K236" s="109">
        <v>90000</v>
      </c>
      <c r="L236" s="109">
        <v>90000</v>
      </c>
      <c r="M236" s="109">
        <v>90000</v>
      </c>
      <c r="N236" s="109">
        <v>90000</v>
      </c>
      <c r="O236" s="109">
        <v>95000</v>
      </c>
      <c r="P236" s="109">
        <v>100000</v>
      </c>
      <c r="Q236" s="110">
        <v>52000</v>
      </c>
      <c r="R236" s="67"/>
      <c r="S236" s="54"/>
      <c r="T236" s="35"/>
    </row>
    <row r="237" spans="1:20" ht="56.25">
      <c r="A237" s="5"/>
      <c r="B237" s="107" t="s">
        <v>9</v>
      </c>
      <c r="C237" s="108" t="s">
        <v>180</v>
      </c>
      <c r="D237" s="103">
        <v>103004001</v>
      </c>
      <c r="E237" s="58">
        <f t="shared" si="3"/>
        <v>21772000</v>
      </c>
      <c r="F237" s="109">
        <v>3500000</v>
      </c>
      <c r="G237" s="109">
        <v>4500000</v>
      </c>
      <c r="H237" s="109">
        <v>4000000</v>
      </c>
      <c r="I237" s="109">
        <v>3500000</v>
      </c>
      <c r="J237" s="109">
        <v>800000</v>
      </c>
      <c r="K237" s="109">
        <v>40000</v>
      </c>
      <c r="L237" s="109">
        <v>100000</v>
      </c>
      <c r="M237" s="109">
        <v>80000</v>
      </c>
      <c r="N237" s="109">
        <v>80000</v>
      </c>
      <c r="O237" s="109">
        <v>80000</v>
      </c>
      <c r="P237" s="109">
        <v>2000000</v>
      </c>
      <c r="Q237" s="110">
        <v>3092000</v>
      </c>
      <c r="R237" s="67"/>
      <c r="S237" s="54"/>
      <c r="T237" s="35"/>
    </row>
    <row r="238" spans="1:20" ht="56.25">
      <c r="A238" s="5"/>
      <c r="B238" s="107" t="s">
        <v>9</v>
      </c>
      <c r="C238" s="108" t="s">
        <v>180</v>
      </c>
      <c r="D238" s="103">
        <v>103004002</v>
      </c>
      <c r="E238" s="58">
        <f t="shared" si="3"/>
        <v>16696400</v>
      </c>
      <c r="F238" s="109">
        <v>1530000</v>
      </c>
      <c r="G238" s="109">
        <v>1578100</v>
      </c>
      <c r="H238" s="109">
        <v>1480100</v>
      </c>
      <c r="I238" s="109">
        <v>1409600</v>
      </c>
      <c r="J238" s="109">
        <v>1165500</v>
      </c>
      <c r="K238" s="109">
        <v>1126500</v>
      </c>
      <c r="L238" s="109">
        <v>1107600</v>
      </c>
      <c r="M238" s="109">
        <v>1216200</v>
      </c>
      <c r="N238" s="109">
        <v>1276500</v>
      </c>
      <c r="O238" s="109">
        <v>1573700</v>
      </c>
      <c r="P238" s="109">
        <v>1547800</v>
      </c>
      <c r="Q238" s="110">
        <v>1684800</v>
      </c>
      <c r="R238" s="67"/>
      <c r="S238" s="54"/>
      <c r="T238" s="35"/>
    </row>
    <row r="239" spans="1:20" ht="56.25">
      <c r="A239" s="5"/>
      <c r="B239" s="107" t="s">
        <v>9</v>
      </c>
      <c r="C239" s="108" t="s">
        <v>180</v>
      </c>
      <c r="D239" s="103">
        <v>103004003</v>
      </c>
      <c r="E239" s="58">
        <f t="shared" si="3"/>
        <v>4569200</v>
      </c>
      <c r="F239" s="109">
        <v>370000</v>
      </c>
      <c r="G239" s="109">
        <v>380000</v>
      </c>
      <c r="H239" s="109">
        <v>380000</v>
      </c>
      <c r="I239" s="109">
        <v>400000</v>
      </c>
      <c r="J239" s="109">
        <v>399200</v>
      </c>
      <c r="K239" s="109">
        <v>390000</v>
      </c>
      <c r="L239" s="109">
        <v>380000</v>
      </c>
      <c r="M239" s="109">
        <v>380000</v>
      </c>
      <c r="N239" s="109">
        <v>375000</v>
      </c>
      <c r="O239" s="109">
        <v>370000</v>
      </c>
      <c r="P239" s="109">
        <v>375000</v>
      </c>
      <c r="Q239" s="110">
        <v>370000</v>
      </c>
      <c r="R239" s="67"/>
      <c r="S239" s="54"/>
      <c r="T239" s="35"/>
    </row>
    <row r="240" spans="1:20" ht="56.25">
      <c r="A240" s="5"/>
      <c r="B240" s="107" t="s">
        <v>9</v>
      </c>
      <c r="C240" s="108" t="s">
        <v>180</v>
      </c>
      <c r="D240" s="103">
        <v>103004004</v>
      </c>
      <c r="E240" s="58">
        <f t="shared" si="3"/>
        <v>811400</v>
      </c>
      <c r="F240" s="109">
        <v>67600</v>
      </c>
      <c r="G240" s="109">
        <v>67600</v>
      </c>
      <c r="H240" s="109">
        <v>67700</v>
      </c>
      <c r="I240" s="109">
        <v>67700</v>
      </c>
      <c r="J240" s="109">
        <v>67600</v>
      </c>
      <c r="K240" s="109">
        <v>67600</v>
      </c>
      <c r="L240" s="109">
        <v>67600</v>
      </c>
      <c r="M240" s="109">
        <v>67600</v>
      </c>
      <c r="N240" s="109">
        <v>67600</v>
      </c>
      <c r="O240" s="109">
        <v>67600</v>
      </c>
      <c r="P240" s="109">
        <v>67600</v>
      </c>
      <c r="Q240" s="110">
        <v>67600</v>
      </c>
      <c r="R240" s="67"/>
      <c r="S240" s="54"/>
      <c r="T240" s="35"/>
    </row>
    <row r="241" spans="1:20" ht="56.25">
      <c r="A241" s="5"/>
      <c r="B241" s="107" t="s">
        <v>9</v>
      </c>
      <c r="C241" s="108" t="s">
        <v>180</v>
      </c>
      <c r="D241" s="103">
        <v>103004005</v>
      </c>
      <c r="E241" s="58">
        <f t="shared" si="3"/>
        <v>1814100</v>
      </c>
      <c r="F241" s="109">
        <v>325300</v>
      </c>
      <c r="G241" s="109">
        <v>325300</v>
      </c>
      <c r="H241" s="109">
        <v>325300</v>
      </c>
      <c r="I241" s="109">
        <v>321000</v>
      </c>
      <c r="J241" s="109">
        <v>114000</v>
      </c>
      <c r="K241" s="109">
        <v>10100</v>
      </c>
      <c r="L241" s="109">
        <v>9400</v>
      </c>
      <c r="M241" s="109">
        <v>11300</v>
      </c>
      <c r="N241" s="109">
        <v>11300</v>
      </c>
      <c r="O241" s="109">
        <v>11500</v>
      </c>
      <c r="P241" s="109">
        <v>127600</v>
      </c>
      <c r="Q241" s="110">
        <v>222000</v>
      </c>
      <c r="R241" s="67"/>
      <c r="S241" s="54"/>
      <c r="T241" s="35"/>
    </row>
    <row r="242" spans="1:20" ht="56.25">
      <c r="A242" s="5"/>
      <c r="B242" s="107" t="s">
        <v>9</v>
      </c>
      <c r="C242" s="108" t="s">
        <v>180</v>
      </c>
      <c r="D242" s="103">
        <v>103006000</v>
      </c>
      <c r="E242" s="58">
        <f t="shared" si="3"/>
        <v>5744300</v>
      </c>
      <c r="F242" s="109">
        <v>132000</v>
      </c>
      <c r="G242" s="109">
        <v>132000</v>
      </c>
      <c r="H242" s="109">
        <v>132000</v>
      </c>
      <c r="I242" s="109">
        <v>511000</v>
      </c>
      <c r="J242" s="109">
        <v>322400</v>
      </c>
      <c r="K242" s="109">
        <v>322400</v>
      </c>
      <c r="L242" s="109">
        <v>322400</v>
      </c>
      <c r="M242" s="109">
        <v>917900</v>
      </c>
      <c r="N242" s="109">
        <v>895500</v>
      </c>
      <c r="O242" s="109">
        <v>776600</v>
      </c>
      <c r="P242" s="109">
        <v>676600</v>
      </c>
      <c r="Q242" s="110">
        <v>603500</v>
      </c>
      <c r="R242" s="67"/>
      <c r="S242" s="54"/>
      <c r="T242" s="35"/>
    </row>
    <row r="243" spans="1:20" ht="56.25">
      <c r="A243" s="5"/>
      <c r="B243" s="107" t="s">
        <v>9</v>
      </c>
      <c r="C243" s="108" t="s">
        <v>180</v>
      </c>
      <c r="D243" s="103">
        <v>103007000</v>
      </c>
      <c r="E243" s="58">
        <f t="shared" si="3"/>
        <v>870500</v>
      </c>
      <c r="F243" s="109">
        <v>81300</v>
      </c>
      <c r="G243" s="109">
        <v>2100</v>
      </c>
      <c r="H243" s="109">
        <v>2100</v>
      </c>
      <c r="I243" s="109">
        <v>301900</v>
      </c>
      <c r="J243" s="109">
        <v>147900</v>
      </c>
      <c r="K243" s="109">
        <v>47900</v>
      </c>
      <c r="L243" s="109">
        <v>47800</v>
      </c>
      <c r="M243" s="109">
        <v>47900</v>
      </c>
      <c r="N243" s="109">
        <v>47900</v>
      </c>
      <c r="O243" s="109">
        <v>47900</v>
      </c>
      <c r="P243" s="109">
        <v>47900</v>
      </c>
      <c r="Q243" s="110">
        <v>47900</v>
      </c>
      <c r="R243" s="67"/>
      <c r="S243" s="54"/>
      <c r="T243" s="35"/>
    </row>
    <row r="244" spans="1:20" ht="56.25">
      <c r="A244" s="5"/>
      <c r="B244" s="107" t="s">
        <v>9</v>
      </c>
      <c r="C244" s="108" t="s">
        <v>180</v>
      </c>
      <c r="D244" s="103">
        <v>103008001</v>
      </c>
      <c r="E244" s="58">
        <f t="shared" si="3"/>
        <v>14838700</v>
      </c>
      <c r="F244" s="109">
        <v>1248200</v>
      </c>
      <c r="G244" s="109">
        <v>0</v>
      </c>
      <c r="H244" s="109">
        <v>3152100</v>
      </c>
      <c r="I244" s="109">
        <v>3817100</v>
      </c>
      <c r="J244" s="109">
        <v>0</v>
      </c>
      <c r="K244" s="109">
        <v>0</v>
      </c>
      <c r="L244" s="109">
        <v>3417100</v>
      </c>
      <c r="M244" s="109">
        <v>0</v>
      </c>
      <c r="N244" s="109">
        <v>0</v>
      </c>
      <c r="O244" s="109">
        <v>3204200</v>
      </c>
      <c r="P244" s="109">
        <v>0</v>
      </c>
      <c r="Q244" s="110">
        <v>0</v>
      </c>
      <c r="R244" s="67"/>
      <c r="S244" s="54"/>
      <c r="T244" s="35"/>
    </row>
    <row r="245" spans="1:20" ht="56.25">
      <c r="A245" s="5"/>
      <c r="B245" s="107" t="s">
        <v>9</v>
      </c>
      <c r="C245" s="108" t="s">
        <v>180</v>
      </c>
      <c r="D245" s="103">
        <v>103010001</v>
      </c>
      <c r="E245" s="58">
        <f t="shared" si="3"/>
        <v>3700000</v>
      </c>
      <c r="F245" s="109">
        <v>0</v>
      </c>
      <c r="G245" s="109">
        <v>0</v>
      </c>
      <c r="H245" s="109">
        <v>200000</v>
      </c>
      <c r="I245" s="109">
        <v>100000</v>
      </c>
      <c r="J245" s="109">
        <v>700000</v>
      </c>
      <c r="K245" s="109">
        <v>0</v>
      </c>
      <c r="L245" s="109">
        <v>1400000</v>
      </c>
      <c r="M245" s="109">
        <v>0</v>
      </c>
      <c r="N245" s="109">
        <v>800000</v>
      </c>
      <c r="O245" s="109">
        <v>200000</v>
      </c>
      <c r="P245" s="109">
        <v>0</v>
      </c>
      <c r="Q245" s="110">
        <v>300000</v>
      </c>
      <c r="R245" s="67"/>
      <c r="S245" s="54"/>
      <c r="T245" s="35"/>
    </row>
    <row r="246" spans="1:20" ht="56.25">
      <c r="A246" s="5"/>
      <c r="B246" s="107" t="s">
        <v>9</v>
      </c>
      <c r="C246" s="108" t="s">
        <v>180</v>
      </c>
      <c r="D246" s="103">
        <v>103010002</v>
      </c>
      <c r="E246" s="58">
        <f t="shared" si="3"/>
        <v>2803000</v>
      </c>
      <c r="F246" s="109">
        <v>0</v>
      </c>
      <c r="G246" s="109">
        <v>20000</v>
      </c>
      <c r="H246" s="109">
        <v>20000</v>
      </c>
      <c r="I246" s="109">
        <v>20000</v>
      </c>
      <c r="J246" s="109">
        <v>100000</v>
      </c>
      <c r="K246" s="109">
        <v>700000</v>
      </c>
      <c r="L246" s="109">
        <v>400000</v>
      </c>
      <c r="M246" s="109">
        <v>500000</v>
      </c>
      <c r="N246" s="109">
        <v>800000</v>
      </c>
      <c r="O246" s="109">
        <v>43000</v>
      </c>
      <c r="P246" s="109">
        <v>100000</v>
      </c>
      <c r="Q246" s="110">
        <v>100000</v>
      </c>
      <c r="R246" s="67"/>
      <c r="S246" s="54"/>
      <c r="T246" s="35"/>
    </row>
    <row r="247" spans="1:20" ht="56.25">
      <c r="A247" s="5"/>
      <c r="B247" s="107" t="s">
        <v>9</v>
      </c>
      <c r="C247" s="108" t="s">
        <v>180</v>
      </c>
      <c r="D247" s="103">
        <v>103020000</v>
      </c>
      <c r="E247" s="58">
        <f t="shared" si="3"/>
        <v>400000</v>
      </c>
      <c r="F247" s="109">
        <v>0</v>
      </c>
      <c r="G247" s="109">
        <v>0</v>
      </c>
      <c r="H247" s="109">
        <v>0</v>
      </c>
      <c r="I247" s="109">
        <v>0</v>
      </c>
      <c r="J247" s="109">
        <v>0</v>
      </c>
      <c r="K247" s="109">
        <v>400000</v>
      </c>
      <c r="L247" s="109">
        <v>0</v>
      </c>
      <c r="M247" s="109">
        <v>0</v>
      </c>
      <c r="N247" s="109">
        <v>0</v>
      </c>
      <c r="O247" s="109">
        <v>0</v>
      </c>
      <c r="P247" s="109">
        <v>0</v>
      </c>
      <c r="Q247" s="110">
        <v>0</v>
      </c>
      <c r="R247" s="67"/>
      <c r="S247" s="54"/>
      <c r="T247" s="35"/>
    </row>
    <row r="248" spans="1:20" ht="56.25">
      <c r="A248" s="5"/>
      <c r="B248" s="107" t="s">
        <v>9</v>
      </c>
      <c r="C248" s="108" t="s">
        <v>181</v>
      </c>
      <c r="D248" s="103">
        <v>101003009</v>
      </c>
      <c r="E248" s="58">
        <f t="shared" si="3"/>
        <v>450352000</v>
      </c>
      <c r="F248" s="109">
        <v>7817300</v>
      </c>
      <c r="G248" s="109">
        <v>36587300</v>
      </c>
      <c r="H248" s="109">
        <v>36485300</v>
      </c>
      <c r="I248" s="109">
        <v>37750500</v>
      </c>
      <c r="J248" s="109">
        <v>57364500</v>
      </c>
      <c r="K248" s="109">
        <v>60763800</v>
      </c>
      <c r="L248" s="109">
        <v>30517700</v>
      </c>
      <c r="M248" s="109">
        <v>19140700</v>
      </c>
      <c r="N248" s="109">
        <v>30176900</v>
      </c>
      <c r="O248" s="109">
        <v>40672000</v>
      </c>
      <c r="P248" s="109">
        <v>38495300</v>
      </c>
      <c r="Q248" s="110">
        <v>54580700</v>
      </c>
      <c r="R248" s="67"/>
      <c r="S248" s="54"/>
      <c r="T248" s="35"/>
    </row>
    <row r="249" spans="1:20" ht="56.25">
      <c r="A249" s="5"/>
      <c r="B249" s="107" t="s">
        <v>9</v>
      </c>
      <c r="C249" s="108" t="s">
        <v>181</v>
      </c>
      <c r="D249" s="103">
        <v>101003017</v>
      </c>
      <c r="E249" s="58">
        <f t="shared" si="3"/>
        <v>2256300</v>
      </c>
      <c r="F249" s="109">
        <v>339600</v>
      </c>
      <c r="G249" s="109">
        <v>316800</v>
      </c>
      <c r="H249" s="109">
        <v>295300</v>
      </c>
      <c r="I249" s="109">
        <v>204700</v>
      </c>
      <c r="J249" s="109">
        <v>73900</v>
      </c>
      <c r="K249" s="109">
        <v>53700</v>
      </c>
      <c r="L249" s="109">
        <v>52900</v>
      </c>
      <c r="M249" s="109">
        <v>53300</v>
      </c>
      <c r="N249" s="109">
        <v>55300</v>
      </c>
      <c r="O249" s="109">
        <v>165900</v>
      </c>
      <c r="P249" s="109">
        <v>323800</v>
      </c>
      <c r="Q249" s="110">
        <v>321100</v>
      </c>
      <c r="R249" s="67"/>
      <c r="S249" s="54"/>
      <c r="T249" s="35"/>
    </row>
    <row r="250" spans="1:20" ht="56.25">
      <c r="A250" s="5"/>
      <c r="B250" s="107" t="s">
        <v>9</v>
      </c>
      <c r="C250" s="108" t="s">
        <v>181</v>
      </c>
      <c r="D250" s="103">
        <v>101003027</v>
      </c>
      <c r="E250" s="58">
        <f t="shared" si="3"/>
        <v>1454300</v>
      </c>
      <c r="F250" s="109">
        <v>191400</v>
      </c>
      <c r="G250" s="109">
        <v>132200</v>
      </c>
      <c r="H250" s="109">
        <v>160800</v>
      </c>
      <c r="I250" s="109">
        <v>114700</v>
      </c>
      <c r="J250" s="109">
        <v>156900</v>
      </c>
      <c r="K250" s="109">
        <v>94100</v>
      </c>
      <c r="L250" s="109">
        <v>0</v>
      </c>
      <c r="M250" s="109">
        <v>0</v>
      </c>
      <c r="N250" s="109">
        <v>0</v>
      </c>
      <c r="O250" s="109">
        <v>139800</v>
      </c>
      <c r="P250" s="109">
        <v>148200</v>
      </c>
      <c r="Q250" s="110">
        <v>316200</v>
      </c>
      <c r="R250" s="67"/>
      <c r="S250" s="54"/>
      <c r="T250" s="35"/>
    </row>
    <row r="251" spans="1:20" ht="56.25">
      <c r="A251" s="5"/>
      <c r="B251" s="107" t="s">
        <v>9</v>
      </c>
      <c r="C251" s="108" t="s">
        <v>181</v>
      </c>
      <c r="D251" s="103">
        <v>103004001</v>
      </c>
      <c r="E251" s="58">
        <f t="shared" si="3"/>
        <v>26568000</v>
      </c>
      <c r="F251" s="109">
        <v>5000000</v>
      </c>
      <c r="G251" s="109">
        <v>6000000</v>
      </c>
      <c r="H251" s="109">
        <v>4500000</v>
      </c>
      <c r="I251" s="109">
        <v>3140000</v>
      </c>
      <c r="J251" s="109">
        <v>1140000</v>
      </c>
      <c r="K251" s="109">
        <v>0</v>
      </c>
      <c r="L251" s="109">
        <v>0</v>
      </c>
      <c r="M251" s="109">
        <v>0</v>
      </c>
      <c r="N251" s="109">
        <v>0</v>
      </c>
      <c r="O251" s="109">
        <v>0</v>
      </c>
      <c r="P251" s="109">
        <v>2140000</v>
      </c>
      <c r="Q251" s="110">
        <v>4648000</v>
      </c>
      <c r="R251" s="67"/>
      <c r="S251" s="54"/>
      <c r="T251" s="35"/>
    </row>
    <row r="252" spans="1:20" ht="56.25">
      <c r="A252" s="5"/>
      <c r="B252" s="107" t="s">
        <v>9</v>
      </c>
      <c r="C252" s="108" t="s">
        <v>181</v>
      </c>
      <c r="D252" s="103">
        <v>103004002</v>
      </c>
      <c r="E252" s="58">
        <f t="shared" si="3"/>
        <v>12593500</v>
      </c>
      <c r="F252" s="109">
        <v>1361800</v>
      </c>
      <c r="G252" s="109">
        <v>1575200</v>
      </c>
      <c r="H252" s="109">
        <v>1234300</v>
      </c>
      <c r="I252" s="109">
        <v>1155000</v>
      </c>
      <c r="J252" s="109">
        <v>730200</v>
      </c>
      <c r="K252" s="109">
        <v>397500</v>
      </c>
      <c r="L252" s="109">
        <v>326100</v>
      </c>
      <c r="M252" s="109">
        <v>287900</v>
      </c>
      <c r="N252" s="109">
        <v>1147800</v>
      </c>
      <c r="O252" s="109">
        <v>1363600</v>
      </c>
      <c r="P252" s="109">
        <v>1298100</v>
      </c>
      <c r="Q252" s="110">
        <v>1716000</v>
      </c>
      <c r="R252" s="67"/>
      <c r="S252" s="54"/>
      <c r="T252" s="35"/>
    </row>
    <row r="253" spans="1:20" ht="56.25">
      <c r="A253" s="5"/>
      <c r="B253" s="107" t="s">
        <v>9</v>
      </c>
      <c r="C253" s="108" t="s">
        <v>181</v>
      </c>
      <c r="D253" s="103">
        <v>103004003</v>
      </c>
      <c r="E253" s="58">
        <f t="shared" si="3"/>
        <v>2173000</v>
      </c>
      <c r="F253" s="109">
        <v>205000</v>
      </c>
      <c r="G253" s="109">
        <v>205000</v>
      </c>
      <c r="H253" s="109">
        <v>200000</v>
      </c>
      <c r="I253" s="109">
        <v>205000</v>
      </c>
      <c r="J253" s="109">
        <v>210000</v>
      </c>
      <c r="K253" s="109">
        <v>130000</v>
      </c>
      <c r="L253" s="109">
        <v>100000</v>
      </c>
      <c r="M253" s="109">
        <v>100000</v>
      </c>
      <c r="N253" s="109">
        <v>203000</v>
      </c>
      <c r="O253" s="109">
        <v>210000</v>
      </c>
      <c r="P253" s="109">
        <v>205000</v>
      </c>
      <c r="Q253" s="110">
        <v>200000</v>
      </c>
      <c r="R253" s="67"/>
      <c r="S253" s="54"/>
      <c r="T253" s="35"/>
    </row>
    <row r="254" spans="1:20" ht="56.25">
      <c r="A254" s="5"/>
      <c r="B254" s="107" t="s">
        <v>9</v>
      </c>
      <c r="C254" s="108" t="s">
        <v>181</v>
      </c>
      <c r="D254" s="103">
        <v>103004004</v>
      </c>
      <c r="E254" s="58">
        <f t="shared" si="3"/>
        <v>139600</v>
      </c>
      <c r="F254" s="109">
        <v>11800</v>
      </c>
      <c r="G254" s="109">
        <v>11600</v>
      </c>
      <c r="H254" s="109">
        <v>11800</v>
      </c>
      <c r="I254" s="109">
        <v>11600</v>
      </c>
      <c r="J254" s="109">
        <v>11600</v>
      </c>
      <c r="K254" s="109">
        <v>11600</v>
      </c>
      <c r="L254" s="109">
        <v>11600</v>
      </c>
      <c r="M254" s="109">
        <v>11600</v>
      </c>
      <c r="N254" s="109">
        <v>11600</v>
      </c>
      <c r="O254" s="109">
        <v>11600</v>
      </c>
      <c r="P254" s="109">
        <v>11600</v>
      </c>
      <c r="Q254" s="110">
        <v>11600</v>
      </c>
      <c r="R254" s="67"/>
      <c r="S254" s="54"/>
      <c r="T254" s="35"/>
    </row>
    <row r="255" spans="1:20" ht="56.25">
      <c r="A255" s="5"/>
      <c r="B255" s="107" t="s">
        <v>9</v>
      </c>
      <c r="C255" s="108" t="s">
        <v>181</v>
      </c>
      <c r="D255" s="103">
        <v>103004005</v>
      </c>
      <c r="E255" s="58">
        <f t="shared" si="3"/>
        <v>156100</v>
      </c>
      <c r="F255" s="109">
        <v>25700</v>
      </c>
      <c r="G255" s="109">
        <v>25700</v>
      </c>
      <c r="H255" s="109">
        <v>25700</v>
      </c>
      <c r="I255" s="109">
        <v>25700</v>
      </c>
      <c r="J255" s="109">
        <v>15100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09">
        <v>14100</v>
      </c>
      <c r="Q255" s="110">
        <v>24100</v>
      </c>
      <c r="R255" s="67"/>
      <c r="S255" s="54"/>
      <c r="T255" s="35"/>
    </row>
    <row r="256" spans="1:20" ht="56.25">
      <c r="A256" s="5"/>
      <c r="B256" s="107" t="s">
        <v>9</v>
      </c>
      <c r="C256" s="108" t="s">
        <v>181</v>
      </c>
      <c r="D256" s="103">
        <v>103004006</v>
      </c>
      <c r="E256" s="58">
        <f t="shared" si="3"/>
        <v>167000</v>
      </c>
      <c r="F256" s="109">
        <v>46400</v>
      </c>
      <c r="G256" s="109">
        <v>12200</v>
      </c>
      <c r="H256" s="109">
        <v>16000</v>
      </c>
      <c r="I256" s="109">
        <v>38000</v>
      </c>
      <c r="J256" s="109">
        <v>7800</v>
      </c>
      <c r="K256" s="109">
        <v>4700</v>
      </c>
      <c r="L256" s="109">
        <v>7600</v>
      </c>
      <c r="M256" s="109">
        <v>100</v>
      </c>
      <c r="N256" s="109">
        <v>100</v>
      </c>
      <c r="O256" s="109">
        <v>10400</v>
      </c>
      <c r="P256" s="109">
        <v>8100</v>
      </c>
      <c r="Q256" s="110">
        <v>15600</v>
      </c>
      <c r="R256" s="67"/>
      <c r="S256" s="54"/>
      <c r="T256" s="35"/>
    </row>
    <row r="257" spans="1:20" ht="56.25">
      <c r="A257" s="5"/>
      <c r="B257" s="107" t="s">
        <v>9</v>
      </c>
      <c r="C257" s="108" t="s">
        <v>181</v>
      </c>
      <c r="D257" s="103">
        <v>103005000</v>
      </c>
      <c r="E257" s="58">
        <f t="shared" si="3"/>
        <v>34100</v>
      </c>
      <c r="F257" s="109">
        <v>2900</v>
      </c>
      <c r="G257" s="109">
        <v>2900</v>
      </c>
      <c r="H257" s="109">
        <v>2800</v>
      </c>
      <c r="I257" s="109">
        <v>2800</v>
      </c>
      <c r="J257" s="109">
        <v>2900</v>
      </c>
      <c r="K257" s="109">
        <v>2800</v>
      </c>
      <c r="L257" s="109">
        <v>2800</v>
      </c>
      <c r="M257" s="109">
        <v>2900</v>
      </c>
      <c r="N257" s="109">
        <v>2800</v>
      </c>
      <c r="O257" s="109">
        <v>2800</v>
      </c>
      <c r="P257" s="109">
        <v>2900</v>
      </c>
      <c r="Q257" s="110">
        <v>2800</v>
      </c>
      <c r="R257" s="67"/>
      <c r="S257" s="54"/>
      <c r="T257" s="35"/>
    </row>
    <row r="258" spans="1:20" ht="56.25">
      <c r="A258" s="5"/>
      <c r="B258" s="107" t="s">
        <v>9</v>
      </c>
      <c r="C258" s="108" t="s">
        <v>181</v>
      </c>
      <c r="D258" s="103">
        <v>103006000</v>
      </c>
      <c r="E258" s="58">
        <f t="shared" si="3"/>
        <v>4387000</v>
      </c>
      <c r="F258" s="109">
        <v>76200</v>
      </c>
      <c r="G258" s="109">
        <v>76200</v>
      </c>
      <c r="H258" s="109">
        <v>76200</v>
      </c>
      <c r="I258" s="109">
        <v>176200</v>
      </c>
      <c r="J258" s="109">
        <v>215200</v>
      </c>
      <c r="K258" s="109">
        <v>215200</v>
      </c>
      <c r="L258" s="109">
        <v>215200</v>
      </c>
      <c r="M258" s="109">
        <v>1134900</v>
      </c>
      <c r="N258" s="109">
        <v>919700</v>
      </c>
      <c r="O258" s="109">
        <v>510200</v>
      </c>
      <c r="P258" s="109">
        <v>507100</v>
      </c>
      <c r="Q258" s="110">
        <v>264700</v>
      </c>
      <c r="R258" s="67"/>
      <c r="S258" s="54"/>
      <c r="T258" s="35"/>
    </row>
    <row r="259" spans="1:20" ht="56.25">
      <c r="A259" s="5"/>
      <c r="B259" s="107" t="s">
        <v>9</v>
      </c>
      <c r="C259" s="108" t="s">
        <v>181</v>
      </c>
      <c r="D259" s="103">
        <v>103007000</v>
      </c>
      <c r="E259" s="58">
        <f t="shared" si="3"/>
        <v>3881100</v>
      </c>
      <c r="F259" s="109">
        <v>104400</v>
      </c>
      <c r="G259" s="109">
        <v>501000</v>
      </c>
      <c r="H259" s="109">
        <v>272000</v>
      </c>
      <c r="I259" s="109">
        <v>544700</v>
      </c>
      <c r="J259" s="109">
        <v>307400</v>
      </c>
      <c r="K259" s="109">
        <v>307400</v>
      </c>
      <c r="L259" s="109">
        <v>307300</v>
      </c>
      <c r="M259" s="109">
        <v>307800</v>
      </c>
      <c r="N259" s="109">
        <v>307300</v>
      </c>
      <c r="O259" s="109">
        <v>307300</v>
      </c>
      <c r="P259" s="109">
        <v>307300</v>
      </c>
      <c r="Q259" s="110">
        <v>307200</v>
      </c>
      <c r="R259" s="67"/>
      <c r="S259" s="54"/>
      <c r="T259" s="35"/>
    </row>
    <row r="260" spans="1:20" ht="56.25">
      <c r="A260" s="5"/>
      <c r="B260" s="107" t="s">
        <v>9</v>
      </c>
      <c r="C260" s="108" t="s">
        <v>181</v>
      </c>
      <c r="D260" s="103">
        <v>103008001</v>
      </c>
      <c r="E260" s="58">
        <f t="shared" si="3"/>
        <v>6409700</v>
      </c>
      <c r="F260" s="109">
        <v>1135600</v>
      </c>
      <c r="G260" s="109">
        <v>0</v>
      </c>
      <c r="H260" s="109">
        <v>468100</v>
      </c>
      <c r="I260" s="109">
        <v>1603400</v>
      </c>
      <c r="J260" s="109">
        <v>0</v>
      </c>
      <c r="K260" s="109">
        <v>0</v>
      </c>
      <c r="L260" s="109">
        <v>1603400</v>
      </c>
      <c r="M260" s="109">
        <v>0</v>
      </c>
      <c r="N260" s="109">
        <v>0</v>
      </c>
      <c r="O260" s="109">
        <v>1599200</v>
      </c>
      <c r="P260" s="109">
        <v>0</v>
      </c>
      <c r="Q260" s="110">
        <v>0</v>
      </c>
      <c r="R260" s="67"/>
      <c r="S260" s="54"/>
      <c r="T260" s="35"/>
    </row>
    <row r="261" spans="1:20" ht="56.25">
      <c r="A261" s="5"/>
      <c r="B261" s="107" t="s">
        <v>9</v>
      </c>
      <c r="C261" s="108" t="s">
        <v>181</v>
      </c>
      <c r="D261" s="103">
        <v>103010002</v>
      </c>
      <c r="E261" s="58">
        <f t="shared" si="3"/>
        <v>2700000</v>
      </c>
      <c r="F261" s="109">
        <v>200000</v>
      </c>
      <c r="G261" s="109">
        <v>400000</v>
      </c>
      <c r="H261" s="109">
        <v>400000</v>
      </c>
      <c r="I261" s="109">
        <v>400000</v>
      </c>
      <c r="J261" s="109">
        <v>400000</v>
      </c>
      <c r="K261" s="109">
        <v>300000</v>
      </c>
      <c r="L261" s="109">
        <v>0</v>
      </c>
      <c r="M261" s="109">
        <v>0</v>
      </c>
      <c r="N261" s="109">
        <v>450000</v>
      </c>
      <c r="O261" s="109">
        <v>150000</v>
      </c>
      <c r="P261" s="109">
        <v>0</v>
      </c>
      <c r="Q261" s="110">
        <v>0</v>
      </c>
      <c r="R261" s="67"/>
      <c r="S261" s="54"/>
      <c r="T261" s="35"/>
    </row>
    <row r="262" spans="1:20" ht="56.25">
      <c r="A262" s="5"/>
      <c r="B262" s="107" t="s">
        <v>9</v>
      </c>
      <c r="C262" s="108" t="s">
        <v>181</v>
      </c>
      <c r="D262" s="103">
        <v>103020000</v>
      </c>
      <c r="E262" s="58">
        <f t="shared" si="3"/>
        <v>17936600</v>
      </c>
      <c r="F262" s="109">
        <v>1038700</v>
      </c>
      <c r="G262" s="109">
        <v>1115800</v>
      </c>
      <c r="H262" s="109">
        <v>1423900</v>
      </c>
      <c r="I262" s="109">
        <v>1192600</v>
      </c>
      <c r="J262" s="109">
        <v>1695000</v>
      </c>
      <c r="K262" s="109">
        <v>2839300</v>
      </c>
      <c r="L262" s="109">
        <v>700000</v>
      </c>
      <c r="M262" s="109">
        <v>3265100</v>
      </c>
      <c r="N262" s="109">
        <v>354600</v>
      </c>
      <c r="O262" s="109">
        <v>1744100</v>
      </c>
      <c r="P262" s="109">
        <v>1607500</v>
      </c>
      <c r="Q262" s="110">
        <v>960000</v>
      </c>
      <c r="R262" s="67"/>
      <c r="S262" s="54"/>
      <c r="T262" s="35"/>
    </row>
    <row r="263" spans="1:20" ht="56.25">
      <c r="A263" s="5"/>
      <c r="B263" s="107" t="s">
        <v>9</v>
      </c>
      <c r="C263" s="108" t="s">
        <v>235</v>
      </c>
      <c r="D263" s="103">
        <v>101003003</v>
      </c>
      <c r="E263" s="58">
        <f t="shared" si="3"/>
        <v>62500</v>
      </c>
      <c r="F263" s="109">
        <v>5300</v>
      </c>
      <c r="G263" s="109">
        <v>5300</v>
      </c>
      <c r="H263" s="109">
        <v>5300</v>
      </c>
      <c r="I263" s="109">
        <v>5300</v>
      </c>
      <c r="J263" s="109">
        <v>5300</v>
      </c>
      <c r="K263" s="109">
        <v>5300</v>
      </c>
      <c r="L263" s="109">
        <v>5300</v>
      </c>
      <c r="M263" s="109">
        <v>5300</v>
      </c>
      <c r="N263" s="109">
        <v>5300</v>
      </c>
      <c r="O263" s="109">
        <v>5300</v>
      </c>
      <c r="P263" s="109">
        <v>5300</v>
      </c>
      <c r="Q263" s="110">
        <v>4200</v>
      </c>
      <c r="R263" s="67"/>
      <c r="S263" s="54"/>
      <c r="T263" s="35"/>
    </row>
    <row r="264" spans="1:20" ht="56.25">
      <c r="A264" s="5"/>
      <c r="B264" s="107" t="s">
        <v>9</v>
      </c>
      <c r="C264" s="108" t="s">
        <v>235</v>
      </c>
      <c r="D264" s="103">
        <v>101003017</v>
      </c>
      <c r="E264" s="58">
        <f t="shared" si="3"/>
        <v>368100</v>
      </c>
      <c r="F264" s="109">
        <v>59300</v>
      </c>
      <c r="G264" s="109">
        <v>59300</v>
      </c>
      <c r="H264" s="109">
        <v>59300</v>
      </c>
      <c r="I264" s="109">
        <v>59300</v>
      </c>
      <c r="J264" s="109">
        <v>27000</v>
      </c>
      <c r="K264" s="109">
        <v>6200</v>
      </c>
      <c r="L264" s="109">
        <v>6400</v>
      </c>
      <c r="M264" s="109">
        <v>6400</v>
      </c>
      <c r="N264" s="109">
        <v>6400</v>
      </c>
      <c r="O264" s="109">
        <v>6400</v>
      </c>
      <c r="P264" s="109">
        <v>22400</v>
      </c>
      <c r="Q264" s="110">
        <v>49700</v>
      </c>
      <c r="R264" s="67"/>
      <c r="S264" s="54"/>
      <c r="T264" s="35"/>
    </row>
    <row r="265" spans="1:20" ht="56.25">
      <c r="A265" s="5"/>
      <c r="B265" s="107" t="s">
        <v>9</v>
      </c>
      <c r="C265" s="108" t="s">
        <v>235</v>
      </c>
      <c r="D265" s="103">
        <v>103001001</v>
      </c>
      <c r="E265" s="58">
        <f t="shared" si="3"/>
        <v>68358300</v>
      </c>
      <c r="F265" s="109">
        <v>5700000</v>
      </c>
      <c r="G265" s="109">
        <v>5700000</v>
      </c>
      <c r="H265" s="109">
        <v>5700000</v>
      </c>
      <c r="I265" s="109">
        <v>5700000</v>
      </c>
      <c r="J265" s="109">
        <v>6700000</v>
      </c>
      <c r="K265" s="109">
        <v>6500000</v>
      </c>
      <c r="L265" s="109">
        <v>8500000</v>
      </c>
      <c r="M265" s="109">
        <v>3400000</v>
      </c>
      <c r="N265" s="109">
        <v>4000000</v>
      </c>
      <c r="O265" s="109">
        <v>5700000</v>
      </c>
      <c r="P265" s="109">
        <v>5500000</v>
      </c>
      <c r="Q265" s="110">
        <v>5258300</v>
      </c>
      <c r="R265" s="67"/>
      <c r="S265" s="54"/>
      <c r="T265" s="35"/>
    </row>
    <row r="266" spans="1:20" ht="56.25">
      <c r="A266" s="5"/>
      <c r="B266" s="107" t="s">
        <v>9</v>
      </c>
      <c r="C266" s="108" t="s">
        <v>235</v>
      </c>
      <c r="D266" s="103">
        <v>103001002</v>
      </c>
      <c r="E266" s="58">
        <f t="shared" si="3"/>
        <v>63600</v>
      </c>
      <c r="F266" s="109">
        <v>6500</v>
      </c>
      <c r="G266" s="109">
        <v>5500</v>
      </c>
      <c r="H266" s="109">
        <v>4500</v>
      </c>
      <c r="I266" s="109">
        <v>10500</v>
      </c>
      <c r="J266" s="109">
        <v>5000</v>
      </c>
      <c r="K266" s="109">
        <v>2000</v>
      </c>
      <c r="L266" s="109">
        <v>3500</v>
      </c>
      <c r="M266" s="109">
        <v>3500</v>
      </c>
      <c r="N266" s="109">
        <v>11500</v>
      </c>
      <c r="O266" s="109">
        <v>4500</v>
      </c>
      <c r="P266" s="109">
        <v>1500</v>
      </c>
      <c r="Q266" s="110">
        <v>5100</v>
      </c>
      <c r="R266" s="67"/>
      <c r="S266" s="54"/>
      <c r="T266" s="35"/>
    </row>
    <row r="267" spans="1:20" ht="56.25">
      <c r="A267" s="5"/>
      <c r="B267" s="107" t="s">
        <v>9</v>
      </c>
      <c r="C267" s="108" t="s">
        <v>235</v>
      </c>
      <c r="D267" s="103">
        <v>103002000</v>
      </c>
      <c r="E267" s="58">
        <f t="shared" si="3"/>
        <v>200000</v>
      </c>
      <c r="F267" s="109">
        <v>17000</v>
      </c>
      <c r="G267" s="109">
        <v>17000</v>
      </c>
      <c r="H267" s="109">
        <v>18000</v>
      </c>
      <c r="I267" s="109">
        <v>16000</v>
      </c>
      <c r="J267" s="109">
        <v>20000</v>
      </c>
      <c r="K267" s="109">
        <v>18000</v>
      </c>
      <c r="L267" s="109">
        <v>18000</v>
      </c>
      <c r="M267" s="109">
        <v>15000</v>
      </c>
      <c r="N267" s="109">
        <v>18000</v>
      </c>
      <c r="O267" s="109">
        <v>18000</v>
      </c>
      <c r="P267" s="109">
        <v>18000</v>
      </c>
      <c r="Q267" s="110">
        <v>7000</v>
      </c>
      <c r="R267" s="67"/>
      <c r="S267" s="54"/>
      <c r="T267" s="35"/>
    </row>
    <row r="268" spans="1:20" ht="56.25">
      <c r="A268" s="5"/>
      <c r="B268" s="107" t="s">
        <v>9</v>
      </c>
      <c r="C268" s="108" t="s">
        <v>235</v>
      </c>
      <c r="D268" s="103">
        <v>103003000</v>
      </c>
      <c r="E268" s="58">
        <f t="shared" si="3"/>
        <v>15000</v>
      </c>
      <c r="F268" s="109">
        <v>0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0</v>
      </c>
      <c r="P268" s="109">
        <v>15000</v>
      </c>
      <c r="Q268" s="110">
        <v>0</v>
      </c>
      <c r="R268" s="67"/>
      <c r="S268" s="54"/>
      <c r="T268" s="35"/>
    </row>
    <row r="269" spans="1:20" ht="56.25">
      <c r="A269" s="5"/>
      <c r="B269" s="107" t="s">
        <v>9</v>
      </c>
      <c r="C269" s="108" t="s">
        <v>235</v>
      </c>
      <c r="D269" s="103">
        <v>103004001</v>
      </c>
      <c r="E269" s="58">
        <f t="shared" si="3"/>
        <v>660000</v>
      </c>
      <c r="F269" s="109">
        <v>120000</v>
      </c>
      <c r="G269" s="109">
        <v>140000</v>
      </c>
      <c r="H269" s="109">
        <v>100000</v>
      </c>
      <c r="I269" s="109">
        <v>100000</v>
      </c>
      <c r="J269" s="109">
        <v>23000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09">
        <v>58000</v>
      </c>
      <c r="Q269" s="110">
        <v>119000</v>
      </c>
      <c r="R269" s="67"/>
      <c r="S269" s="54"/>
      <c r="T269" s="35"/>
    </row>
    <row r="270" spans="1:20" ht="56.25">
      <c r="A270" s="5"/>
      <c r="B270" s="107" t="s">
        <v>9</v>
      </c>
      <c r="C270" s="108" t="s">
        <v>235</v>
      </c>
      <c r="D270" s="103">
        <v>103004002</v>
      </c>
      <c r="E270" s="58">
        <f t="shared" si="3"/>
        <v>282200</v>
      </c>
      <c r="F270" s="109">
        <v>25600</v>
      </c>
      <c r="G270" s="109">
        <v>29300</v>
      </c>
      <c r="H270" s="109">
        <v>25500</v>
      </c>
      <c r="I270" s="109">
        <v>24800</v>
      </c>
      <c r="J270" s="109">
        <v>22500</v>
      </c>
      <c r="K270" s="109">
        <v>21100</v>
      </c>
      <c r="L270" s="109">
        <v>14400</v>
      </c>
      <c r="M270" s="109">
        <v>18600</v>
      </c>
      <c r="N270" s="109">
        <v>20900</v>
      </c>
      <c r="O270" s="109">
        <v>23400</v>
      </c>
      <c r="P270" s="109">
        <v>27900</v>
      </c>
      <c r="Q270" s="110">
        <v>28200</v>
      </c>
      <c r="R270" s="67"/>
      <c r="S270" s="54"/>
      <c r="T270" s="35"/>
    </row>
    <row r="271" spans="1:20" ht="56.25">
      <c r="A271" s="5"/>
      <c r="B271" s="107" t="s">
        <v>9</v>
      </c>
      <c r="C271" s="108" t="s">
        <v>235</v>
      </c>
      <c r="D271" s="103">
        <v>103004003</v>
      </c>
      <c r="E271" s="58">
        <f t="shared" si="3"/>
        <v>41800</v>
      </c>
      <c r="F271" s="109">
        <v>3500</v>
      </c>
      <c r="G271" s="109">
        <v>3500</v>
      </c>
      <c r="H271" s="109">
        <v>3500</v>
      </c>
      <c r="I271" s="109">
        <v>3500</v>
      </c>
      <c r="J271" s="109">
        <v>3500</v>
      </c>
      <c r="K271" s="109">
        <v>3500</v>
      </c>
      <c r="L271" s="109">
        <v>3500</v>
      </c>
      <c r="M271" s="109">
        <v>3500</v>
      </c>
      <c r="N271" s="109">
        <v>3500</v>
      </c>
      <c r="O271" s="109">
        <v>3500</v>
      </c>
      <c r="P271" s="109">
        <v>3400</v>
      </c>
      <c r="Q271" s="110">
        <v>3400</v>
      </c>
      <c r="R271" s="67"/>
      <c r="S271" s="54"/>
      <c r="T271" s="35"/>
    </row>
    <row r="272" spans="1:20" ht="56.25">
      <c r="A272" s="5"/>
      <c r="B272" s="107" t="s">
        <v>9</v>
      </c>
      <c r="C272" s="108" t="s">
        <v>235</v>
      </c>
      <c r="D272" s="103">
        <v>103004005</v>
      </c>
      <c r="E272" s="58">
        <f t="shared" si="3"/>
        <v>253400</v>
      </c>
      <c r="F272" s="109">
        <v>39500</v>
      </c>
      <c r="G272" s="109">
        <v>39500</v>
      </c>
      <c r="H272" s="109">
        <v>39500</v>
      </c>
      <c r="I272" s="109">
        <v>39500</v>
      </c>
      <c r="J272" s="109">
        <v>23000</v>
      </c>
      <c r="K272" s="109">
        <v>2700</v>
      </c>
      <c r="L272" s="109">
        <v>2700</v>
      </c>
      <c r="M272" s="109">
        <v>2700</v>
      </c>
      <c r="N272" s="109">
        <v>2700</v>
      </c>
      <c r="O272" s="109">
        <v>2700</v>
      </c>
      <c r="P272" s="109">
        <v>19400</v>
      </c>
      <c r="Q272" s="110">
        <v>39500</v>
      </c>
      <c r="R272" s="67"/>
      <c r="S272" s="54"/>
      <c r="T272" s="35"/>
    </row>
    <row r="273" spans="1:20" ht="56.25">
      <c r="A273" s="5"/>
      <c r="B273" s="107" t="s">
        <v>9</v>
      </c>
      <c r="C273" s="108" t="s">
        <v>235</v>
      </c>
      <c r="D273" s="103">
        <v>103006000</v>
      </c>
      <c r="E273" s="58">
        <f t="shared" si="3"/>
        <v>341300</v>
      </c>
      <c r="F273" s="109">
        <v>2800</v>
      </c>
      <c r="G273" s="109">
        <v>2800</v>
      </c>
      <c r="H273" s="109">
        <v>2800</v>
      </c>
      <c r="I273" s="109">
        <v>32800</v>
      </c>
      <c r="J273" s="109">
        <v>26700</v>
      </c>
      <c r="K273" s="109">
        <v>26700</v>
      </c>
      <c r="L273" s="109">
        <v>29500</v>
      </c>
      <c r="M273" s="109">
        <v>52000</v>
      </c>
      <c r="N273" s="109">
        <v>32400</v>
      </c>
      <c r="O273" s="109">
        <v>56600</v>
      </c>
      <c r="P273" s="109">
        <v>56600</v>
      </c>
      <c r="Q273" s="110">
        <v>19600</v>
      </c>
      <c r="R273" s="67"/>
      <c r="S273" s="54"/>
      <c r="T273" s="35"/>
    </row>
    <row r="274" spans="1:20" ht="56.25">
      <c r="A274" s="5"/>
      <c r="B274" s="107" t="s">
        <v>9</v>
      </c>
      <c r="C274" s="108" t="s">
        <v>235</v>
      </c>
      <c r="D274" s="103">
        <v>103007000</v>
      </c>
      <c r="E274" s="58">
        <f t="shared" si="3"/>
        <v>844000</v>
      </c>
      <c r="F274" s="109">
        <v>19600</v>
      </c>
      <c r="G274" s="109">
        <v>4200</v>
      </c>
      <c r="H274" s="109">
        <v>4200</v>
      </c>
      <c r="I274" s="109">
        <v>384400</v>
      </c>
      <c r="J274" s="109">
        <v>12600</v>
      </c>
      <c r="K274" s="109">
        <v>125400</v>
      </c>
      <c r="L274" s="109">
        <v>12400</v>
      </c>
      <c r="M274" s="109">
        <v>125200</v>
      </c>
      <c r="N274" s="109">
        <v>12300</v>
      </c>
      <c r="O274" s="109">
        <v>119100</v>
      </c>
      <c r="P274" s="109">
        <v>12300</v>
      </c>
      <c r="Q274" s="110">
        <v>12300</v>
      </c>
      <c r="R274" s="67"/>
      <c r="S274" s="54"/>
      <c r="T274" s="35"/>
    </row>
    <row r="275" spans="1:20" ht="56.25">
      <c r="A275" s="5"/>
      <c r="B275" s="107" t="s">
        <v>9</v>
      </c>
      <c r="C275" s="108" t="s">
        <v>235</v>
      </c>
      <c r="D275" s="103">
        <v>103008001</v>
      </c>
      <c r="E275" s="58">
        <f t="shared" si="3"/>
        <v>250100</v>
      </c>
      <c r="F275" s="109">
        <v>58000</v>
      </c>
      <c r="G275" s="109">
        <v>0</v>
      </c>
      <c r="H275" s="109">
        <v>5200</v>
      </c>
      <c r="I275" s="109">
        <v>62800</v>
      </c>
      <c r="J275" s="109">
        <v>0</v>
      </c>
      <c r="K275" s="109">
        <v>0</v>
      </c>
      <c r="L275" s="109">
        <v>62800</v>
      </c>
      <c r="M275" s="109">
        <v>0</v>
      </c>
      <c r="N275" s="109">
        <v>0</v>
      </c>
      <c r="O275" s="109">
        <v>61300</v>
      </c>
      <c r="P275" s="109">
        <v>0</v>
      </c>
      <c r="Q275" s="110">
        <v>0</v>
      </c>
      <c r="R275" s="67"/>
      <c r="S275" s="54"/>
      <c r="T275" s="35"/>
    </row>
    <row r="276" spans="1:20" ht="56.25">
      <c r="A276" s="5"/>
      <c r="B276" s="107" t="s">
        <v>9</v>
      </c>
      <c r="C276" s="108" t="s">
        <v>235</v>
      </c>
      <c r="D276" s="103">
        <v>103008002</v>
      </c>
      <c r="E276" s="58">
        <f t="shared" si="3"/>
        <v>198000</v>
      </c>
      <c r="F276" s="109">
        <v>24000</v>
      </c>
      <c r="G276" s="109">
        <v>20000</v>
      </c>
      <c r="H276" s="109">
        <v>11000</v>
      </c>
      <c r="I276" s="109">
        <v>46000</v>
      </c>
      <c r="J276" s="109">
        <v>12500</v>
      </c>
      <c r="K276" s="109">
        <v>4500</v>
      </c>
      <c r="L276" s="109">
        <v>10000</v>
      </c>
      <c r="M276" s="109">
        <v>10000</v>
      </c>
      <c r="N276" s="109">
        <v>32000</v>
      </c>
      <c r="O276" s="109">
        <v>12000</v>
      </c>
      <c r="P276" s="109">
        <v>5000</v>
      </c>
      <c r="Q276" s="110">
        <v>11000</v>
      </c>
      <c r="R276" s="67"/>
      <c r="S276" s="54"/>
      <c r="T276" s="35"/>
    </row>
    <row r="277" spans="1:20" ht="56.25">
      <c r="A277" s="5"/>
      <c r="B277" s="107" t="s">
        <v>9</v>
      </c>
      <c r="C277" s="108" t="s">
        <v>235</v>
      </c>
      <c r="D277" s="103">
        <v>103010002</v>
      </c>
      <c r="E277" s="58">
        <f t="shared" si="3"/>
        <v>584400</v>
      </c>
      <c r="F277" s="109">
        <v>0</v>
      </c>
      <c r="G277" s="109">
        <v>0</v>
      </c>
      <c r="H277" s="109">
        <v>0</v>
      </c>
      <c r="I277" s="109">
        <v>166000</v>
      </c>
      <c r="J277" s="109">
        <v>80000</v>
      </c>
      <c r="K277" s="109">
        <v>76000</v>
      </c>
      <c r="L277" s="109">
        <v>75000</v>
      </c>
      <c r="M277" s="109">
        <v>15000</v>
      </c>
      <c r="N277" s="109">
        <v>37400</v>
      </c>
      <c r="O277" s="109">
        <v>95000</v>
      </c>
      <c r="P277" s="109">
        <v>0</v>
      </c>
      <c r="Q277" s="110">
        <v>40000</v>
      </c>
      <c r="R277" s="67"/>
      <c r="S277" s="54"/>
      <c r="T277" s="35"/>
    </row>
    <row r="278" spans="1:20" ht="56.25">
      <c r="A278" s="5"/>
      <c r="B278" s="107" t="s">
        <v>9</v>
      </c>
      <c r="C278" s="108" t="s">
        <v>235</v>
      </c>
      <c r="D278" s="103">
        <v>103020000</v>
      </c>
      <c r="E278" s="58">
        <f t="shared" si="3"/>
        <v>179000</v>
      </c>
      <c r="F278" s="109">
        <v>0</v>
      </c>
      <c r="G278" s="109">
        <v>0</v>
      </c>
      <c r="H278" s="109">
        <v>0</v>
      </c>
      <c r="I278" s="109">
        <v>179000</v>
      </c>
      <c r="J278" s="109">
        <v>0</v>
      </c>
      <c r="K278" s="109">
        <v>0</v>
      </c>
      <c r="L278" s="109">
        <v>0</v>
      </c>
      <c r="M278" s="109">
        <v>0</v>
      </c>
      <c r="N278" s="109">
        <v>0</v>
      </c>
      <c r="O278" s="109">
        <v>0</v>
      </c>
      <c r="P278" s="109">
        <v>0</v>
      </c>
      <c r="Q278" s="110">
        <v>0</v>
      </c>
      <c r="R278" s="67"/>
      <c r="S278" s="54"/>
      <c r="T278" s="35"/>
    </row>
    <row r="279" spans="1:20" ht="56.25">
      <c r="A279" s="5"/>
      <c r="B279" s="107" t="s">
        <v>9</v>
      </c>
      <c r="C279" s="108" t="s">
        <v>182</v>
      </c>
      <c r="D279" s="103" t="s">
        <v>1</v>
      </c>
      <c r="E279" s="58">
        <f t="shared" si="3"/>
        <v>300000</v>
      </c>
      <c r="F279" s="109">
        <v>0</v>
      </c>
      <c r="G279" s="109">
        <v>50000</v>
      </c>
      <c r="H279" s="109">
        <v>30000</v>
      </c>
      <c r="I279" s="109">
        <v>0</v>
      </c>
      <c r="J279" s="109">
        <v>162000</v>
      </c>
      <c r="K279" s="109">
        <v>0</v>
      </c>
      <c r="L279" s="109">
        <v>10000</v>
      </c>
      <c r="M279" s="109">
        <v>0</v>
      </c>
      <c r="N279" s="109">
        <v>0</v>
      </c>
      <c r="O279" s="109">
        <v>0</v>
      </c>
      <c r="P279" s="109">
        <v>18000</v>
      </c>
      <c r="Q279" s="110">
        <v>30000</v>
      </c>
      <c r="R279" s="67"/>
      <c r="S279" s="54"/>
      <c r="T279" s="35"/>
    </row>
    <row r="280" spans="1:20" ht="56.25">
      <c r="A280" s="5"/>
      <c r="B280" s="107" t="s">
        <v>9</v>
      </c>
      <c r="C280" s="108" t="s">
        <v>182</v>
      </c>
      <c r="D280" s="103">
        <v>101002003</v>
      </c>
      <c r="E280" s="58">
        <f t="shared" si="3"/>
        <v>1843800</v>
      </c>
      <c r="F280" s="109">
        <v>0</v>
      </c>
      <c r="G280" s="109">
        <v>0</v>
      </c>
      <c r="H280" s="109">
        <v>0</v>
      </c>
      <c r="I280" s="109">
        <v>0</v>
      </c>
      <c r="J280" s="109">
        <v>0</v>
      </c>
      <c r="K280" s="109">
        <v>1131300</v>
      </c>
      <c r="L280" s="109">
        <v>476300</v>
      </c>
      <c r="M280" s="109">
        <v>236200</v>
      </c>
      <c r="N280" s="109">
        <v>0</v>
      </c>
      <c r="O280" s="109">
        <v>0</v>
      </c>
      <c r="P280" s="109">
        <v>0</v>
      </c>
      <c r="Q280" s="110">
        <v>0</v>
      </c>
      <c r="R280" s="67"/>
      <c r="S280" s="54"/>
      <c r="T280" s="35"/>
    </row>
    <row r="281" spans="1:20" ht="56.25">
      <c r="A281" s="5"/>
      <c r="B281" s="107" t="s">
        <v>9</v>
      </c>
      <c r="C281" s="108" t="s">
        <v>182</v>
      </c>
      <c r="D281" s="103">
        <v>103020000</v>
      </c>
      <c r="E281" s="58">
        <f t="shared" si="3"/>
        <v>1200000</v>
      </c>
      <c r="F281" s="109">
        <v>0</v>
      </c>
      <c r="G281" s="109">
        <v>0</v>
      </c>
      <c r="H281" s="109">
        <v>0</v>
      </c>
      <c r="I281" s="109">
        <v>0</v>
      </c>
      <c r="J281" s="109">
        <v>0</v>
      </c>
      <c r="K281" s="109">
        <v>601000</v>
      </c>
      <c r="L281" s="109">
        <v>527800</v>
      </c>
      <c r="M281" s="109">
        <v>71200</v>
      </c>
      <c r="N281" s="109">
        <v>0</v>
      </c>
      <c r="O281" s="109">
        <v>0</v>
      </c>
      <c r="P281" s="109">
        <v>0</v>
      </c>
      <c r="Q281" s="110">
        <v>0</v>
      </c>
      <c r="R281" s="67"/>
      <c r="S281" s="54"/>
      <c r="T281" s="35"/>
    </row>
    <row r="282" spans="1:20" ht="56.25">
      <c r="A282" s="5"/>
      <c r="B282" s="107" t="s">
        <v>9</v>
      </c>
      <c r="C282" s="108" t="s">
        <v>183</v>
      </c>
      <c r="D282" s="103" t="s">
        <v>1</v>
      </c>
      <c r="E282" s="58">
        <f t="shared" si="3"/>
        <v>42443000</v>
      </c>
      <c r="F282" s="109">
        <v>2700000</v>
      </c>
      <c r="G282" s="109">
        <v>3325000</v>
      </c>
      <c r="H282" s="109">
        <v>3645000</v>
      </c>
      <c r="I282" s="109">
        <v>3781000</v>
      </c>
      <c r="J282" s="109">
        <v>3600000</v>
      </c>
      <c r="K282" s="109">
        <v>3650000</v>
      </c>
      <c r="L282" s="109">
        <v>3800000</v>
      </c>
      <c r="M282" s="109">
        <v>3450000</v>
      </c>
      <c r="N282" s="109">
        <v>3525000</v>
      </c>
      <c r="O282" s="109">
        <v>3700000</v>
      </c>
      <c r="P282" s="109">
        <v>3650000</v>
      </c>
      <c r="Q282" s="110">
        <v>3617000</v>
      </c>
      <c r="R282" s="67"/>
      <c r="S282" s="54"/>
      <c r="T282" s="35"/>
    </row>
    <row r="283" spans="1:20" ht="56.25">
      <c r="A283" s="5"/>
      <c r="B283" s="107" t="s">
        <v>9</v>
      </c>
      <c r="C283" s="108" t="s">
        <v>183</v>
      </c>
      <c r="D283" s="103">
        <v>101003031</v>
      </c>
      <c r="E283" s="58">
        <f t="shared" si="3"/>
        <v>1740000</v>
      </c>
      <c r="F283" s="109">
        <v>0</v>
      </c>
      <c r="G283" s="109">
        <v>0</v>
      </c>
      <c r="H283" s="109">
        <v>0</v>
      </c>
      <c r="I283" s="109">
        <v>440000</v>
      </c>
      <c r="J283" s="109">
        <v>0</v>
      </c>
      <c r="K283" s="109">
        <v>0</v>
      </c>
      <c r="L283" s="109">
        <v>1300000</v>
      </c>
      <c r="M283" s="109">
        <v>0</v>
      </c>
      <c r="N283" s="109">
        <v>0</v>
      </c>
      <c r="O283" s="109">
        <v>0</v>
      </c>
      <c r="P283" s="109">
        <v>0</v>
      </c>
      <c r="Q283" s="110">
        <v>0</v>
      </c>
      <c r="R283" s="67"/>
      <c r="S283" s="54"/>
      <c r="T283" s="35"/>
    </row>
    <row r="284" spans="1:20" ht="56.25">
      <c r="A284" s="5"/>
      <c r="B284" s="107" t="s">
        <v>9</v>
      </c>
      <c r="C284" s="108" t="s">
        <v>183</v>
      </c>
      <c r="D284" s="103">
        <v>103020000</v>
      </c>
      <c r="E284" s="58">
        <f t="shared" si="3"/>
        <v>300000</v>
      </c>
      <c r="F284" s="109">
        <v>0</v>
      </c>
      <c r="G284" s="109">
        <v>0</v>
      </c>
      <c r="H284" s="109">
        <v>0</v>
      </c>
      <c r="I284" s="109">
        <v>0</v>
      </c>
      <c r="J284" s="109">
        <v>0</v>
      </c>
      <c r="K284" s="109">
        <v>0</v>
      </c>
      <c r="L284" s="109">
        <v>0</v>
      </c>
      <c r="M284" s="109">
        <v>0</v>
      </c>
      <c r="N284" s="109">
        <v>300000</v>
      </c>
      <c r="O284" s="109">
        <v>0</v>
      </c>
      <c r="P284" s="109">
        <v>0</v>
      </c>
      <c r="Q284" s="110">
        <v>0</v>
      </c>
      <c r="R284" s="67"/>
      <c r="S284" s="54"/>
      <c r="T284" s="35"/>
    </row>
    <row r="285" spans="1:20" ht="56.25">
      <c r="A285" s="5"/>
      <c r="B285" s="107" t="s">
        <v>9</v>
      </c>
      <c r="C285" s="108" t="s">
        <v>184</v>
      </c>
      <c r="D285" s="103">
        <v>101003025</v>
      </c>
      <c r="E285" s="58">
        <f t="shared" si="3"/>
        <v>332500</v>
      </c>
      <c r="F285" s="109">
        <v>27700</v>
      </c>
      <c r="G285" s="109">
        <v>27700</v>
      </c>
      <c r="H285" s="109">
        <v>27700</v>
      </c>
      <c r="I285" s="109">
        <v>27700</v>
      </c>
      <c r="J285" s="109">
        <v>27700</v>
      </c>
      <c r="K285" s="109">
        <v>27700</v>
      </c>
      <c r="L285" s="109">
        <v>27700</v>
      </c>
      <c r="M285" s="109">
        <v>27700</v>
      </c>
      <c r="N285" s="109">
        <v>27700</v>
      </c>
      <c r="O285" s="109">
        <v>27700</v>
      </c>
      <c r="P285" s="109">
        <v>27700</v>
      </c>
      <c r="Q285" s="110">
        <v>27800</v>
      </c>
      <c r="R285" s="67"/>
      <c r="S285" s="54"/>
      <c r="T285" s="35"/>
    </row>
    <row r="286" spans="1:20" ht="56.25">
      <c r="A286" s="5"/>
      <c r="B286" s="107" t="s">
        <v>9</v>
      </c>
      <c r="C286" s="108" t="s">
        <v>184</v>
      </c>
      <c r="D286" s="103">
        <v>101003034</v>
      </c>
      <c r="E286" s="58">
        <f t="shared" si="3"/>
        <v>12514400</v>
      </c>
      <c r="F286" s="109">
        <v>985800</v>
      </c>
      <c r="G286" s="109">
        <v>0</v>
      </c>
      <c r="H286" s="109">
        <v>0</v>
      </c>
      <c r="I286" s="109">
        <v>3144100</v>
      </c>
      <c r="J286" s="109">
        <v>0</v>
      </c>
      <c r="K286" s="109">
        <v>0</v>
      </c>
      <c r="L286" s="109">
        <v>3144100</v>
      </c>
      <c r="M286" s="109">
        <v>0</v>
      </c>
      <c r="N286" s="109">
        <v>0</v>
      </c>
      <c r="O286" s="109">
        <v>3427300</v>
      </c>
      <c r="P286" s="109">
        <v>0</v>
      </c>
      <c r="Q286" s="110">
        <v>1813100</v>
      </c>
      <c r="R286" s="67"/>
      <c r="S286" s="54"/>
      <c r="T286" s="35"/>
    </row>
    <row r="287" spans="1:20" ht="56.25">
      <c r="A287" s="5"/>
      <c r="B287" s="107" t="s">
        <v>10</v>
      </c>
      <c r="C287" s="108" t="s">
        <v>236</v>
      </c>
      <c r="D287" s="103">
        <v>101003015</v>
      </c>
      <c r="E287" s="58">
        <f t="shared" si="3"/>
        <v>140000</v>
      </c>
      <c r="F287" s="109">
        <v>21800</v>
      </c>
      <c r="G287" s="109">
        <v>15500</v>
      </c>
      <c r="H287" s="109">
        <v>15100</v>
      </c>
      <c r="I287" s="109">
        <v>14100</v>
      </c>
      <c r="J287" s="109">
        <v>7900</v>
      </c>
      <c r="K287" s="109">
        <v>3200</v>
      </c>
      <c r="L287" s="109">
        <v>4300</v>
      </c>
      <c r="M287" s="109">
        <v>6900</v>
      </c>
      <c r="N287" s="109">
        <v>7900</v>
      </c>
      <c r="O287" s="109">
        <v>14100</v>
      </c>
      <c r="P287" s="109">
        <v>14100</v>
      </c>
      <c r="Q287" s="110">
        <v>15100</v>
      </c>
      <c r="R287" s="67"/>
      <c r="S287" s="54"/>
      <c r="T287" s="35"/>
    </row>
    <row r="288" spans="1:20" ht="56.25">
      <c r="A288" s="5"/>
      <c r="B288" s="107" t="s">
        <v>10</v>
      </c>
      <c r="C288" s="108" t="s">
        <v>236</v>
      </c>
      <c r="D288" s="103">
        <v>103001001</v>
      </c>
      <c r="E288" s="58">
        <f t="shared" si="3"/>
        <v>52027000</v>
      </c>
      <c r="F288" s="109">
        <v>2390000</v>
      </c>
      <c r="G288" s="109">
        <v>4329000</v>
      </c>
      <c r="H288" s="109">
        <v>4229000</v>
      </c>
      <c r="I288" s="109">
        <v>4229000</v>
      </c>
      <c r="J288" s="109">
        <v>5235100</v>
      </c>
      <c r="K288" s="109">
        <v>8960900</v>
      </c>
      <c r="L288" s="109">
        <v>2750500</v>
      </c>
      <c r="M288" s="109">
        <v>2979100</v>
      </c>
      <c r="N288" s="109">
        <v>4329000</v>
      </c>
      <c r="O288" s="109">
        <v>4428900</v>
      </c>
      <c r="P288" s="109">
        <v>4037600</v>
      </c>
      <c r="Q288" s="110">
        <v>4128900</v>
      </c>
      <c r="R288" s="67"/>
      <c r="S288" s="54"/>
      <c r="T288" s="35"/>
    </row>
    <row r="289" spans="1:20" ht="56.25">
      <c r="A289" s="5"/>
      <c r="B289" s="107" t="s">
        <v>10</v>
      </c>
      <c r="C289" s="108" t="s">
        <v>236</v>
      </c>
      <c r="D289" s="103">
        <v>103001002</v>
      </c>
      <c r="E289" s="58">
        <f t="shared" si="3"/>
        <v>3000</v>
      </c>
      <c r="F289" s="109">
        <v>300</v>
      </c>
      <c r="G289" s="109">
        <v>300</v>
      </c>
      <c r="H289" s="109">
        <v>300</v>
      </c>
      <c r="I289" s="109">
        <v>300</v>
      </c>
      <c r="J289" s="109">
        <v>300</v>
      </c>
      <c r="K289" s="109">
        <v>300</v>
      </c>
      <c r="L289" s="109">
        <v>300</v>
      </c>
      <c r="M289" s="109">
        <v>300</v>
      </c>
      <c r="N289" s="109">
        <v>200</v>
      </c>
      <c r="O289" s="109">
        <v>200</v>
      </c>
      <c r="P289" s="109">
        <v>100</v>
      </c>
      <c r="Q289" s="110">
        <v>100</v>
      </c>
      <c r="R289" s="67"/>
      <c r="S289" s="54"/>
      <c r="T289" s="35"/>
    </row>
    <row r="290" spans="1:20" ht="56.25">
      <c r="A290" s="5"/>
      <c r="B290" s="107" t="s">
        <v>10</v>
      </c>
      <c r="C290" s="108" t="s">
        <v>236</v>
      </c>
      <c r="D290" s="103">
        <v>103002000</v>
      </c>
      <c r="E290" s="58">
        <f t="shared" si="3"/>
        <v>113100</v>
      </c>
      <c r="F290" s="109">
        <v>16200</v>
      </c>
      <c r="G290" s="109">
        <v>10500</v>
      </c>
      <c r="H290" s="109">
        <v>10400</v>
      </c>
      <c r="I290" s="109">
        <v>9400</v>
      </c>
      <c r="J290" s="109">
        <v>9400</v>
      </c>
      <c r="K290" s="109">
        <v>4600</v>
      </c>
      <c r="L290" s="109">
        <v>7900</v>
      </c>
      <c r="M290" s="109">
        <v>7900</v>
      </c>
      <c r="N290" s="109">
        <v>9100</v>
      </c>
      <c r="O290" s="109">
        <v>9200</v>
      </c>
      <c r="P290" s="109">
        <v>9200</v>
      </c>
      <c r="Q290" s="110">
        <v>9300</v>
      </c>
      <c r="R290" s="67"/>
      <c r="S290" s="54"/>
      <c r="T290" s="35"/>
    </row>
    <row r="291" spans="1:20" ht="56.25">
      <c r="A291" s="5"/>
      <c r="B291" s="107" t="s">
        <v>10</v>
      </c>
      <c r="C291" s="108" t="s">
        <v>236</v>
      </c>
      <c r="D291" s="103">
        <v>103004001</v>
      </c>
      <c r="E291" s="58">
        <f t="shared" si="3"/>
        <v>1470000</v>
      </c>
      <c r="F291" s="109">
        <v>337000</v>
      </c>
      <c r="G291" s="109">
        <v>279000</v>
      </c>
      <c r="H291" s="109">
        <v>240000</v>
      </c>
      <c r="I291" s="109">
        <v>109000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109000</v>
      </c>
      <c r="P291" s="109">
        <v>213000</v>
      </c>
      <c r="Q291" s="110">
        <v>183000</v>
      </c>
      <c r="R291" s="67"/>
      <c r="S291" s="54"/>
      <c r="T291" s="35"/>
    </row>
    <row r="292" spans="1:20" ht="56.25">
      <c r="A292" s="5"/>
      <c r="B292" s="107" t="s">
        <v>10</v>
      </c>
      <c r="C292" s="108" t="s">
        <v>236</v>
      </c>
      <c r="D292" s="103">
        <v>103004002</v>
      </c>
      <c r="E292" s="58">
        <f t="shared" si="3"/>
        <v>530000</v>
      </c>
      <c r="F292" s="109">
        <v>101700</v>
      </c>
      <c r="G292" s="109">
        <v>64800</v>
      </c>
      <c r="H292" s="109">
        <v>43800</v>
      </c>
      <c r="I292" s="109">
        <v>38600</v>
      </c>
      <c r="J292" s="109">
        <v>29800</v>
      </c>
      <c r="K292" s="109">
        <v>24000</v>
      </c>
      <c r="L292" s="109">
        <v>44300</v>
      </c>
      <c r="M292" s="109">
        <v>38000</v>
      </c>
      <c r="N292" s="109">
        <v>36800</v>
      </c>
      <c r="O292" s="109">
        <v>44400</v>
      </c>
      <c r="P292" s="109">
        <v>19400</v>
      </c>
      <c r="Q292" s="110">
        <v>44400</v>
      </c>
      <c r="R292" s="67"/>
      <c r="S292" s="54"/>
      <c r="T292" s="35"/>
    </row>
    <row r="293" spans="1:20" ht="56.25">
      <c r="A293" s="5"/>
      <c r="B293" s="107" t="s">
        <v>10</v>
      </c>
      <c r="C293" s="108" t="s">
        <v>236</v>
      </c>
      <c r="D293" s="103">
        <v>103004003</v>
      </c>
      <c r="E293" s="58">
        <f t="shared" si="3"/>
        <v>87000</v>
      </c>
      <c r="F293" s="109">
        <v>11400</v>
      </c>
      <c r="G293" s="109">
        <v>8700</v>
      </c>
      <c r="H293" s="109">
        <v>7400</v>
      </c>
      <c r="I293" s="109">
        <v>7400</v>
      </c>
      <c r="J293" s="109">
        <v>7200</v>
      </c>
      <c r="K293" s="109">
        <v>5300</v>
      </c>
      <c r="L293" s="109">
        <v>5600</v>
      </c>
      <c r="M293" s="109">
        <v>5500</v>
      </c>
      <c r="N293" s="109">
        <v>7100</v>
      </c>
      <c r="O293" s="109">
        <v>7100</v>
      </c>
      <c r="P293" s="109">
        <v>7200</v>
      </c>
      <c r="Q293" s="110">
        <v>7100</v>
      </c>
      <c r="R293" s="67"/>
      <c r="S293" s="54"/>
      <c r="T293" s="35"/>
    </row>
    <row r="294" spans="1:20" ht="56.25">
      <c r="A294" s="5"/>
      <c r="B294" s="107" t="s">
        <v>10</v>
      </c>
      <c r="C294" s="108" t="s">
        <v>236</v>
      </c>
      <c r="D294" s="103">
        <v>103005000</v>
      </c>
      <c r="E294" s="58">
        <f t="shared" si="3"/>
        <v>270000</v>
      </c>
      <c r="F294" s="109">
        <v>26000</v>
      </c>
      <c r="G294" s="109">
        <v>23000</v>
      </c>
      <c r="H294" s="109">
        <v>23000</v>
      </c>
      <c r="I294" s="109">
        <v>22500</v>
      </c>
      <c r="J294" s="109">
        <v>22500</v>
      </c>
      <c r="K294" s="109">
        <v>22500</v>
      </c>
      <c r="L294" s="109">
        <v>22000</v>
      </c>
      <c r="M294" s="109">
        <v>22000</v>
      </c>
      <c r="N294" s="109">
        <v>20000</v>
      </c>
      <c r="O294" s="109">
        <v>22000</v>
      </c>
      <c r="P294" s="109">
        <v>22000</v>
      </c>
      <c r="Q294" s="110">
        <v>22500</v>
      </c>
      <c r="R294" s="67"/>
      <c r="S294" s="54"/>
      <c r="T294" s="35"/>
    </row>
    <row r="295" spans="1:20" ht="56.25">
      <c r="A295" s="5"/>
      <c r="B295" s="107" t="s">
        <v>10</v>
      </c>
      <c r="C295" s="108" t="s">
        <v>236</v>
      </c>
      <c r="D295" s="103">
        <v>103006000</v>
      </c>
      <c r="E295" s="58">
        <f aca="true" t="shared" si="4" ref="E295:E345">SUM(F295:Q295)</f>
        <v>40500</v>
      </c>
      <c r="F295" s="109">
        <v>7200</v>
      </c>
      <c r="G295" s="109">
        <v>3400</v>
      </c>
      <c r="H295" s="109">
        <v>3400</v>
      </c>
      <c r="I295" s="109">
        <v>3400</v>
      </c>
      <c r="J295" s="109">
        <v>3400</v>
      </c>
      <c r="K295" s="109">
        <v>1400</v>
      </c>
      <c r="L295" s="109">
        <v>1700</v>
      </c>
      <c r="M295" s="109">
        <v>3400</v>
      </c>
      <c r="N295" s="109">
        <v>3300</v>
      </c>
      <c r="O295" s="109">
        <v>3300</v>
      </c>
      <c r="P295" s="109">
        <v>3300</v>
      </c>
      <c r="Q295" s="110">
        <v>3300</v>
      </c>
      <c r="R295" s="67"/>
      <c r="S295" s="54"/>
      <c r="T295" s="35"/>
    </row>
    <row r="296" spans="1:20" ht="56.25">
      <c r="A296" s="5"/>
      <c r="B296" s="107" t="s">
        <v>10</v>
      </c>
      <c r="C296" s="108" t="s">
        <v>236</v>
      </c>
      <c r="D296" s="103">
        <v>103007000</v>
      </c>
      <c r="E296" s="58">
        <f t="shared" si="4"/>
        <v>466500</v>
      </c>
      <c r="F296" s="109">
        <v>68000</v>
      </c>
      <c r="G296" s="109">
        <v>40000</v>
      </c>
      <c r="H296" s="109">
        <v>39000</v>
      </c>
      <c r="I296" s="109">
        <v>37800</v>
      </c>
      <c r="J296" s="109">
        <v>38800</v>
      </c>
      <c r="K296" s="109">
        <v>16300</v>
      </c>
      <c r="L296" s="109">
        <v>37400</v>
      </c>
      <c r="M296" s="109">
        <v>36000</v>
      </c>
      <c r="N296" s="109">
        <v>38700</v>
      </c>
      <c r="O296" s="109">
        <v>38800</v>
      </c>
      <c r="P296" s="109">
        <v>37800</v>
      </c>
      <c r="Q296" s="110">
        <v>37900</v>
      </c>
      <c r="R296" s="67"/>
      <c r="S296" s="54"/>
      <c r="T296" s="35"/>
    </row>
    <row r="297" spans="1:20" ht="56.25">
      <c r="A297" s="5"/>
      <c r="B297" s="107" t="s">
        <v>10</v>
      </c>
      <c r="C297" s="108" t="s">
        <v>236</v>
      </c>
      <c r="D297" s="103">
        <v>103008001</v>
      </c>
      <c r="E297" s="58">
        <f t="shared" si="4"/>
        <v>1589900</v>
      </c>
      <c r="F297" s="109">
        <v>467000</v>
      </c>
      <c r="G297" s="109">
        <v>0</v>
      </c>
      <c r="H297" s="109">
        <v>0</v>
      </c>
      <c r="I297" s="109">
        <v>398300</v>
      </c>
      <c r="J297" s="109">
        <v>0</v>
      </c>
      <c r="K297" s="109">
        <v>0</v>
      </c>
      <c r="L297" s="109">
        <v>417600</v>
      </c>
      <c r="M297" s="109">
        <v>0</v>
      </c>
      <c r="N297" s="109">
        <v>0</v>
      </c>
      <c r="O297" s="109">
        <v>307000</v>
      </c>
      <c r="P297" s="109">
        <v>0</v>
      </c>
      <c r="Q297" s="110">
        <v>0</v>
      </c>
      <c r="R297" s="67"/>
      <c r="S297" s="54"/>
      <c r="T297" s="35"/>
    </row>
    <row r="298" spans="1:20" ht="56.25">
      <c r="A298" s="5"/>
      <c r="B298" s="107" t="s">
        <v>10</v>
      </c>
      <c r="C298" s="108" t="s">
        <v>185</v>
      </c>
      <c r="D298" s="103">
        <v>103020000</v>
      </c>
      <c r="E298" s="58">
        <f t="shared" si="4"/>
        <v>50000</v>
      </c>
      <c r="F298" s="109">
        <v>0</v>
      </c>
      <c r="G298" s="109">
        <v>0</v>
      </c>
      <c r="H298" s="109">
        <v>0</v>
      </c>
      <c r="I298" s="109">
        <v>0</v>
      </c>
      <c r="J298" s="109">
        <v>50000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09">
        <v>0</v>
      </c>
      <c r="Q298" s="110">
        <v>0</v>
      </c>
      <c r="R298" s="67"/>
      <c r="S298" s="54"/>
      <c r="T298" s="35"/>
    </row>
    <row r="299" spans="1:20" ht="56.25">
      <c r="A299" s="5"/>
      <c r="B299" s="107" t="s">
        <v>10</v>
      </c>
      <c r="C299" s="108" t="s">
        <v>186</v>
      </c>
      <c r="D299" s="103" t="s">
        <v>1</v>
      </c>
      <c r="E299" s="58">
        <f t="shared" si="4"/>
        <v>19058000</v>
      </c>
      <c r="F299" s="109">
        <v>1388100</v>
      </c>
      <c r="G299" s="109">
        <v>1588100</v>
      </c>
      <c r="H299" s="109">
        <v>1388100</v>
      </c>
      <c r="I299" s="109">
        <v>1438100</v>
      </c>
      <c r="J299" s="109">
        <v>1488100</v>
      </c>
      <c r="K299" s="109">
        <v>1588100</v>
      </c>
      <c r="L299" s="109">
        <v>1838100</v>
      </c>
      <c r="M299" s="109">
        <v>1988200</v>
      </c>
      <c r="N299" s="109">
        <v>1688300</v>
      </c>
      <c r="O299" s="109">
        <v>1588300</v>
      </c>
      <c r="P299" s="109">
        <v>1488200</v>
      </c>
      <c r="Q299" s="110">
        <v>1588300</v>
      </c>
      <c r="R299" s="67"/>
      <c r="S299" s="54"/>
      <c r="T299" s="35"/>
    </row>
    <row r="300" spans="1:20" ht="56.25">
      <c r="A300" s="5"/>
      <c r="B300" s="107" t="s">
        <v>10</v>
      </c>
      <c r="C300" s="108" t="s">
        <v>186</v>
      </c>
      <c r="D300" s="103">
        <v>101002002</v>
      </c>
      <c r="E300" s="58">
        <f t="shared" si="4"/>
        <v>10677600</v>
      </c>
      <c r="F300" s="109">
        <v>889300</v>
      </c>
      <c r="G300" s="109">
        <v>889300</v>
      </c>
      <c r="H300" s="109">
        <v>889300</v>
      </c>
      <c r="I300" s="109">
        <v>889300</v>
      </c>
      <c r="J300" s="109">
        <v>890300</v>
      </c>
      <c r="K300" s="109">
        <v>890500</v>
      </c>
      <c r="L300" s="109">
        <v>890600</v>
      </c>
      <c r="M300" s="109">
        <v>890600</v>
      </c>
      <c r="N300" s="109">
        <v>890300</v>
      </c>
      <c r="O300" s="109">
        <v>889400</v>
      </c>
      <c r="P300" s="109">
        <v>889500</v>
      </c>
      <c r="Q300" s="110">
        <v>889200</v>
      </c>
      <c r="R300" s="67"/>
      <c r="S300" s="54"/>
      <c r="T300" s="35"/>
    </row>
    <row r="301" spans="1:20" ht="56.25">
      <c r="A301" s="5"/>
      <c r="B301" s="107" t="s">
        <v>10</v>
      </c>
      <c r="C301" s="108" t="s">
        <v>186</v>
      </c>
      <c r="D301" s="103">
        <v>103001001</v>
      </c>
      <c r="E301" s="58">
        <f t="shared" si="4"/>
        <v>25983000</v>
      </c>
      <c r="F301" s="109">
        <v>2422900</v>
      </c>
      <c r="G301" s="109">
        <v>2165200</v>
      </c>
      <c r="H301" s="109">
        <v>2165200</v>
      </c>
      <c r="I301" s="109">
        <v>2165300</v>
      </c>
      <c r="J301" s="109">
        <v>2165300</v>
      </c>
      <c r="K301" s="109">
        <v>2111400</v>
      </c>
      <c r="L301" s="109">
        <v>2229100</v>
      </c>
      <c r="M301" s="109">
        <v>2165300</v>
      </c>
      <c r="N301" s="109">
        <v>2160200</v>
      </c>
      <c r="O301" s="109">
        <v>2155200</v>
      </c>
      <c r="P301" s="109">
        <v>2152300</v>
      </c>
      <c r="Q301" s="110">
        <v>1925600</v>
      </c>
      <c r="R301" s="67"/>
      <c r="S301" s="54"/>
      <c r="T301" s="35"/>
    </row>
    <row r="302" spans="1:20" ht="56.25">
      <c r="A302" s="5"/>
      <c r="B302" s="107" t="s">
        <v>10</v>
      </c>
      <c r="C302" s="108" t="s">
        <v>186</v>
      </c>
      <c r="D302" s="103">
        <v>103001002</v>
      </c>
      <c r="E302" s="58">
        <f t="shared" si="4"/>
        <v>3000</v>
      </c>
      <c r="F302" s="109">
        <v>500</v>
      </c>
      <c r="G302" s="109">
        <v>500</v>
      </c>
      <c r="H302" s="109">
        <v>300</v>
      </c>
      <c r="I302" s="109">
        <v>300</v>
      </c>
      <c r="J302" s="109">
        <v>300</v>
      </c>
      <c r="K302" s="109">
        <v>300</v>
      </c>
      <c r="L302" s="109">
        <v>500</v>
      </c>
      <c r="M302" s="109">
        <v>300</v>
      </c>
      <c r="N302" s="109">
        <v>0</v>
      </c>
      <c r="O302" s="109">
        <v>0</v>
      </c>
      <c r="P302" s="109">
        <v>0</v>
      </c>
      <c r="Q302" s="110">
        <v>0</v>
      </c>
      <c r="R302" s="67"/>
      <c r="S302" s="54"/>
      <c r="T302" s="35"/>
    </row>
    <row r="303" spans="1:20" ht="56.25">
      <c r="A303" s="5"/>
      <c r="B303" s="107" t="s">
        <v>10</v>
      </c>
      <c r="C303" s="108" t="s">
        <v>186</v>
      </c>
      <c r="D303" s="103">
        <v>103002000</v>
      </c>
      <c r="E303" s="58">
        <f t="shared" si="4"/>
        <v>108000</v>
      </c>
      <c r="F303" s="109">
        <v>17500</v>
      </c>
      <c r="G303" s="109">
        <v>11500</v>
      </c>
      <c r="H303" s="109">
        <v>10500</v>
      </c>
      <c r="I303" s="109">
        <v>9000</v>
      </c>
      <c r="J303" s="109">
        <v>8500</v>
      </c>
      <c r="K303" s="109">
        <v>8500</v>
      </c>
      <c r="L303" s="109">
        <v>8500</v>
      </c>
      <c r="M303" s="109">
        <v>8000</v>
      </c>
      <c r="N303" s="109">
        <v>8000</v>
      </c>
      <c r="O303" s="109">
        <v>6000</v>
      </c>
      <c r="P303" s="109">
        <v>6000</v>
      </c>
      <c r="Q303" s="110">
        <v>6000</v>
      </c>
      <c r="R303" s="67"/>
      <c r="S303" s="54"/>
      <c r="T303" s="35"/>
    </row>
    <row r="304" spans="1:20" ht="56.25">
      <c r="A304" s="5"/>
      <c r="B304" s="107" t="s">
        <v>10</v>
      </c>
      <c r="C304" s="108" t="s">
        <v>186</v>
      </c>
      <c r="D304" s="103">
        <v>103004001</v>
      </c>
      <c r="E304" s="58">
        <f t="shared" si="4"/>
        <v>677000</v>
      </c>
      <c r="F304" s="109">
        <v>132000</v>
      </c>
      <c r="G304" s="109">
        <v>152000</v>
      </c>
      <c r="H304" s="109">
        <v>102000</v>
      </c>
      <c r="I304" s="109">
        <v>57000</v>
      </c>
      <c r="J304" s="109">
        <v>0</v>
      </c>
      <c r="K304" s="109">
        <v>0</v>
      </c>
      <c r="L304" s="109">
        <v>0</v>
      </c>
      <c r="M304" s="109">
        <v>0</v>
      </c>
      <c r="N304" s="109">
        <v>0</v>
      </c>
      <c r="O304" s="109">
        <v>0</v>
      </c>
      <c r="P304" s="109">
        <v>109000</v>
      </c>
      <c r="Q304" s="110">
        <v>125000</v>
      </c>
      <c r="R304" s="67"/>
      <c r="S304" s="54"/>
      <c r="T304" s="35"/>
    </row>
    <row r="305" spans="1:20" ht="56.25">
      <c r="A305" s="5"/>
      <c r="B305" s="107" t="s">
        <v>10</v>
      </c>
      <c r="C305" s="108" t="s">
        <v>186</v>
      </c>
      <c r="D305" s="103">
        <v>103004002</v>
      </c>
      <c r="E305" s="58">
        <f t="shared" si="4"/>
        <v>737000</v>
      </c>
      <c r="F305" s="109">
        <v>110000</v>
      </c>
      <c r="G305" s="109">
        <v>88800</v>
      </c>
      <c r="H305" s="109">
        <v>77100</v>
      </c>
      <c r="I305" s="109">
        <v>60300</v>
      </c>
      <c r="J305" s="109">
        <v>50500</v>
      </c>
      <c r="K305" s="109">
        <v>50600</v>
      </c>
      <c r="L305" s="109">
        <v>50600</v>
      </c>
      <c r="M305" s="109">
        <v>50300</v>
      </c>
      <c r="N305" s="109">
        <v>50900</v>
      </c>
      <c r="O305" s="109">
        <v>51400</v>
      </c>
      <c r="P305" s="109">
        <v>45100</v>
      </c>
      <c r="Q305" s="110">
        <v>51400</v>
      </c>
      <c r="R305" s="67"/>
      <c r="S305" s="54"/>
      <c r="T305" s="35"/>
    </row>
    <row r="306" spans="1:20" ht="56.25">
      <c r="A306" s="5"/>
      <c r="B306" s="107" t="s">
        <v>10</v>
      </c>
      <c r="C306" s="108" t="s">
        <v>186</v>
      </c>
      <c r="D306" s="103">
        <v>103004003</v>
      </c>
      <c r="E306" s="58">
        <f t="shared" si="4"/>
        <v>63000</v>
      </c>
      <c r="F306" s="109">
        <v>5400</v>
      </c>
      <c r="G306" s="109">
        <v>5300</v>
      </c>
      <c r="H306" s="109">
        <v>5300</v>
      </c>
      <c r="I306" s="109">
        <v>5200</v>
      </c>
      <c r="J306" s="109">
        <v>5200</v>
      </c>
      <c r="K306" s="109">
        <v>5200</v>
      </c>
      <c r="L306" s="109">
        <v>5200</v>
      </c>
      <c r="M306" s="109">
        <v>5200</v>
      </c>
      <c r="N306" s="109">
        <v>5300</v>
      </c>
      <c r="O306" s="109">
        <v>5300</v>
      </c>
      <c r="P306" s="109">
        <v>5200</v>
      </c>
      <c r="Q306" s="110">
        <v>5200</v>
      </c>
      <c r="R306" s="67"/>
      <c r="S306" s="54"/>
      <c r="T306" s="35"/>
    </row>
    <row r="307" spans="1:20" ht="56.25">
      <c r="A307" s="5"/>
      <c r="B307" s="107" t="s">
        <v>10</v>
      </c>
      <c r="C307" s="108" t="s">
        <v>186</v>
      </c>
      <c r="D307" s="103">
        <v>103004005</v>
      </c>
      <c r="E307" s="58">
        <f t="shared" si="4"/>
        <v>143000</v>
      </c>
      <c r="F307" s="109">
        <v>27000</v>
      </c>
      <c r="G307" s="109">
        <v>30000</v>
      </c>
      <c r="H307" s="109">
        <v>22000</v>
      </c>
      <c r="I307" s="109">
        <v>12000</v>
      </c>
      <c r="J307" s="109">
        <v>0</v>
      </c>
      <c r="K307" s="109">
        <v>0</v>
      </c>
      <c r="L307" s="109">
        <v>0</v>
      </c>
      <c r="M307" s="109">
        <v>0</v>
      </c>
      <c r="N307" s="109">
        <v>0</v>
      </c>
      <c r="O307" s="109">
        <v>0</v>
      </c>
      <c r="P307" s="109">
        <v>26000</v>
      </c>
      <c r="Q307" s="110">
        <v>26000</v>
      </c>
      <c r="R307" s="67"/>
      <c r="S307" s="54"/>
      <c r="T307" s="35"/>
    </row>
    <row r="308" spans="1:20" ht="56.25">
      <c r="A308" s="5"/>
      <c r="B308" s="107" t="s">
        <v>10</v>
      </c>
      <c r="C308" s="108" t="s">
        <v>186</v>
      </c>
      <c r="D308" s="103">
        <v>103005000</v>
      </c>
      <c r="E308" s="58">
        <f t="shared" si="4"/>
        <v>270000</v>
      </c>
      <c r="F308" s="109">
        <v>32500</v>
      </c>
      <c r="G308" s="109">
        <v>23500</v>
      </c>
      <c r="H308" s="109">
        <v>23500</v>
      </c>
      <c r="I308" s="109">
        <v>22500</v>
      </c>
      <c r="J308" s="109">
        <v>22500</v>
      </c>
      <c r="K308" s="109">
        <v>22500</v>
      </c>
      <c r="L308" s="109">
        <v>12500</v>
      </c>
      <c r="M308" s="109">
        <v>21500</v>
      </c>
      <c r="N308" s="109">
        <v>22500</v>
      </c>
      <c r="O308" s="109">
        <v>22500</v>
      </c>
      <c r="P308" s="109">
        <v>22500</v>
      </c>
      <c r="Q308" s="110">
        <v>21500</v>
      </c>
      <c r="R308" s="67"/>
      <c r="S308" s="54"/>
      <c r="T308" s="35"/>
    </row>
    <row r="309" spans="1:20" ht="56.25">
      <c r="A309" s="5"/>
      <c r="B309" s="107" t="s">
        <v>10</v>
      </c>
      <c r="C309" s="108" t="s">
        <v>186</v>
      </c>
      <c r="D309" s="103">
        <v>103006000</v>
      </c>
      <c r="E309" s="58">
        <f t="shared" si="4"/>
        <v>37000</v>
      </c>
      <c r="F309" s="109">
        <v>4800</v>
      </c>
      <c r="G309" s="109">
        <v>3600</v>
      </c>
      <c r="H309" s="109">
        <v>3500</v>
      </c>
      <c r="I309" s="109">
        <v>2800</v>
      </c>
      <c r="J309" s="109">
        <v>3100</v>
      </c>
      <c r="K309" s="109">
        <v>3100</v>
      </c>
      <c r="L309" s="109">
        <v>2700</v>
      </c>
      <c r="M309" s="109">
        <v>3000</v>
      </c>
      <c r="N309" s="109">
        <v>3000</v>
      </c>
      <c r="O309" s="109">
        <v>2700</v>
      </c>
      <c r="P309" s="109">
        <v>2400</v>
      </c>
      <c r="Q309" s="110">
        <v>2300</v>
      </c>
      <c r="R309" s="67"/>
      <c r="S309" s="54"/>
      <c r="T309" s="35"/>
    </row>
    <row r="310" spans="1:20" ht="56.25">
      <c r="A310" s="5"/>
      <c r="B310" s="107" t="s">
        <v>10</v>
      </c>
      <c r="C310" s="108" t="s">
        <v>186</v>
      </c>
      <c r="D310" s="103">
        <v>103007000</v>
      </c>
      <c r="E310" s="58">
        <f t="shared" si="4"/>
        <v>52000</v>
      </c>
      <c r="F310" s="109">
        <v>5800</v>
      </c>
      <c r="G310" s="109">
        <v>5800</v>
      </c>
      <c r="H310" s="109">
        <v>4800</v>
      </c>
      <c r="I310" s="109">
        <v>3600</v>
      </c>
      <c r="J310" s="109">
        <v>4300</v>
      </c>
      <c r="K310" s="109">
        <v>4600</v>
      </c>
      <c r="L310" s="109">
        <v>4000</v>
      </c>
      <c r="M310" s="109">
        <v>3500</v>
      </c>
      <c r="N310" s="109">
        <v>2900</v>
      </c>
      <c r="O310" s="109">
        <v>3500</v>
      </c>
      <c r="P310" s="109">
        <v>4800</v>
      </c>
      <c r="Q310" s="110">
        <v>4400</v>
      </c>
      <c r="R310" s="67"/>
      <c r="S310" s="54"/>
      <c r="T310" s="35"/>
    </row>
    <row r="311" spans="1:20" ht="56.25">
      <c r="A311" s="5"/>
      <c r="B311" s="107" t="s">
        <v>10</v>
      </c>
      <c r="C311" s="108" t="s">
        <v>186</v>
      </c>
      <c r="D311" s="103">
        <v>103008001</v>
      </c>
      <c r="E311" s="58">
        <f t="shared" si="4"/>
        <v>97000</v>
      </c>
      <c r="F311" s="109">
        <v>26200</v>
      </c>
      <c r="G311" s="109">
        <v>0</v>
      </c>
      <c r="H311" s="109">
        <v>0</v>
      </c>
      <c r="I311" s="109">
        <v>26200</v>
      </c>
      <c r="J311" s="109">
        <v>0</v>
      </c>
      <c r="K311" s="109">
        <v>0</v>
      </c>
      <c r="L311" s="109">
        <v>26200</v>
      </c>
      <c r="M311" s="109">
        <v>0</v>
      </c>
      <c r="N311" s="109">
        <v>0</v>
      </c>
      <c r="O311" s="109">
        <v>18400</v>
      </c>
      <c r="P311" s="109">
        <v>0</v>
      </c>
      <c r="Q311" s="110">
        <v>0</v>
      </c>
      <c r="R311" s="67"/>
      <c r="S311" s="54"/>
      <c r="T311" s="35"/>
    </row>
    <row r="312" spans="1:20" ht="56.25">
      <c r="A312" s="5"/>
      <c r="B312" s="107" t="s">
        <v>10</v>
      </c>
      <c r="C312" s="108" t="s">
        <v>186</v>
      </c>
      <c r="D312" s="103">
        <v>103009000</v>
      </c>
      <c r="E312" s="58">
        <f t="shared" si="4"/>
        <v>100000</v>
      </c>
      <c r="F312" s="109">
        <v>0</v>
      </c>
      <c r="G312" s="109">
        <v>0</v>
      </c>
      <c r="H312" s="109">
        <v>0</v>
      </c>
      <c r="I312" s="109">
        <v>0</v>
      </c>
      <c r="J312" s="109">
        <v>0</v>
      </c>
      <c r="K312" s="109">
        <v>0</v>
      </c>
      <c r="L312" s="109">
        <v>50000</v>
      </c>
      <c r="M312" s="109">
        <v>50000</v>
      </c>
      <c r="N312" s="109">
        <v>0</v>
      </c>
      <c r="O312" s="109">
        <v>0</v>
      </c>
      <c r="P312" s="109">
        <v>0</v>
      </c>
      <c r="Q312" s="110">
        <v>0</v>
      </c>
      <c r="R312" s="67"/>
      <c r="S312" s="54"/>
      <c r="T312" s="35"/>
    </row>
    <row r="313" spans="1:20" ht="56.25">
      <c r="A313" s="5"/>
      <c r="B313" s="107" t="s">
        <v>10</v>
      </c>
      <c r="C313" s="108" t="s">
        <v>186</v>
      </c>
      <c r="D313" s="103">
        <v>103020000</v>
      </c>
      <c r="E313" s="58">
        <f t="shared" si="4"/>
        <v>8000</v>
      </c>
      <c r="F313" s="109">
        <v>1400</v>
      </c>
      <c r="G313" s="109">
        <v>1200</v>
      </c>
      <c r="H313" s="109">
        <v>700</v>
      </c>
      <c r="I313" s="109">
        <v>700</v>
      </c>
      <c r="J313" s="109">
        <v>400</v>
      </c>
      <c r="K313" s="109">
        <v>400</v>
      </c>
      <c r="L313" s="109">
        <v>400</v>
      </c>
      <c r="M313" s="109">
        <v>400</v>
      </c>
      <c r="N313" s="109">
        <v>600</v>
      </c>
      <c r="O313" s="109">
        <v>600</v>
      </c>
      <c r="P313" s="109">
        <v>600</v>
      </c>
      <c r="Q313" s="110">
        <v>600</v>
      </c>
      <c r="R313" s="67"/>
      <c r="S313" s="54"/>
      <c r="T313" s="35"/>
    </row>
    <row r="314" spans="1:20" ht="56.25">
      <c r="A314" s="5"/>
      <c r="B314" s="107" t="s">
        <v>10</v>
      </c>
      <c r="C314" s="108" t="s">
        <v>187</v>
      </c>
      <c r="D314" s="103" t="s">
        <v>1</v>
      </c>
      <c r="E314" s="58">
        <f t="shared" si="4"/>
        <v>10013300</v>
      </c>
      <c r="F314" s="109">
        <v>463400</v>
      </c>
      <c r="G314" s="109">
        <v>805500</v>
      </c>
      <c r="H314" s="109">
        <v>1455600</v>
      </c>
      <c r="I314" s="109">
        <v>807300</v>
      </c>
      <c r="J314" s="109">
        <v>805500</v>
      </c>
      <c r="K314" s="109">
        <v>714300</v>
      </c>
      <c r="L314" s="109">
        <v>816000</v>
      </c>
      <c r="M314" s="109">
        <v>914300</v>
      </c>
      <c r="N314" s="109">
        <v>805300</v>
      </c>
      <c r="O314" s="109">
        <v>807100</v>
      </c>
      <c r="P314" s="109">
        <v>814000</v>
      </c>
      <c r="Q314" s="110">
        <v>805000</v>
      </c>
      <c r="R314" s="67"/>
      <c r="S314" s="54"/>
      <c r="T314" s="35"/>
    </row>
    <row r="315" spans="1:20" ht="56.25">
      <c r="A315" s="5"/>
      <c r="B315" s="107" t="s">
        <v>10</v>
      </c>
      <c r="C315" s="108" t="s">
        <v>187</v>
      </c>
      <c r="D315" s="103">
        <v>103020000</v>
      </c>
      <c r="E315" s="58">
        <f t="shared" si="4"/>
        <v>3500000</v>
      </c>
      <c r="F315" s="109">
        <v>180000</v>
      </c>
      <c r="G315" s="109">
        <v>140000</v>
      </c>
      <c r="H315" s="109">
        <v>170000</v>
      </c>
      <c r="I315" s="109">
        <v>610000</v>
      </c>
      <c r="J315" s="109">
        <v>50000</v>
      </c>
      <c r="K315" s="109">
        <v>500000</v>
      </c>
      <c r="L315" s="109">
        <v>800000</v>
      </c>
      <c r="M315" s="109">
        <v>680000</v>
      </c>
      <c r="N315" s="109">
        <v>180000</v>
      </c>
      <c r="O315" s="109">
        <v>50000</v>
      </c>
      <c r="P315" s="109">
        <v>100000</v>
      </c>
      <c r="Q315" s="110">
        <v>40000</v>
      </c>
      <c r="R315" s="67"/>
      <c r="S315" s="54"/>
      <c r="T315" s="35"/>
    </row>
    <row r="316" spans="1:20" ht="75">
      <c r="A316" s="5"/>
      <c r="B316" s="107" t="s">
        <v>11</v>
      </c>
      <c r="C316" s="108" t="s">
        <v>188</v>
      </c>
      <c r="D316" s="103" t="s">
        <v>1</v>
      </c>
      <c r="E316" s="58">
        <f t="shared" si="4"/>
        <v>2829600</v>
      </c>
      <c r="F316" s="109">
        <v>130000</v>
      </c>
      <c r="G316" s="109">
        <v>240000</v>
      </c>
      <c r="H316" s="109">
        <v>240000</v>
      </c>
      <c r="I316" s="109">
        <v>240000</v>
      </c>
      <c r="J316" s="109">
        <v>240000</v>
      </c>
      <c r="K316" s="109">
        <v>250000</v>
      </c>
      <c r="L316" s="109">
        <v>250000</v>
      </c>
      <c r="M316" s="109">
        <v>250000</v>
      </c>
      <c r="N316" s="109">
        <v>240000</v>
      </c>
      <c r="O316" s="109">
        <v>240000</v>
      </c>
      <c r="P316" s="109">
        <v>239600</v>
      </c>
      <c r="Q316" s="110">
        <v>270000</v>
      </c>
      <c r="R316" s="67"/>
      <c r="S316" s="54"/>
      <c r="T316" s="35"/>
    </row>
    <row r="317" spans="1:20" ht="75">
      <c r="A317" s="5"/>
      <c r="B317" s="107" t="s">
        <v>11</v>
      </c>
      <c r="C317" s="108" t="s">
        <v>188</v>
      </c>
      <c r="D317" s="103">
        <v>101003004</v>
      </c>
      <c r="E317" s="58">
        <f t="shared" si="4"/>
        <v>359400</v>
      </c>
      <c r="F317" s="109">
        <v>0</v>
      </c>
      <c r="G317" s="109">
        <v>30000</v>
      </c>
      <c r="H317" s="109">
        <v>30000</v>
      </c>
      <c r="I317" s="109">
        <v>30000</v>
      </c>
      <c r="J317" s="109">
        <v>30000</v>
      </c>
      <c r="K317" s="109">
        <v>30000</v>
      </c>
      <c r="L317" s="109">
        <v>30000</v>
      </c>
      <c r="M317" s="109">
        <v>30000</v>
      </c>
      <c r="N317" s="109">
        <v>30000</v>
      </c>
      <c r="O317" s="109">
        <v>30000</v>
      </c>
      <c r="P317" s="109">
        <v>30000</v>
      </c>
      <c r="Q317" s="110">
        <v>59400</v>
      </c>
      <c r="R317" s="67"/>
      <c r="S317" s="54"/>
      <c r="T317" s="35"/>
    </row>
    <row r="318" spans="1:20" ht="75">
      <c r="A318" s="5"/>
      <c r="B318" s="107" t="s">
        <v>11</v>
      </c>
      <c r="C318" s="108" t="s">
        <v>188</v>
      </c>
      <c r="D318" s="103">
        <v>103001001</v>
      </c>
      <c r="E318" s="58">
        <f t="shared" si="4"/>
        <v>63294900</v>
      </c>
      <c r="F318" s="109">
        <v>994900</v>
      </c>
      <c r="G318" s="109">
        <v>5300000</v>
      </c>
      <c r="H318" s="109">
        <v>5300000</v>
      </c>
      <c r="I318" s="109">
        <v>5200000</v>
      </c>
      <c r="J318" s="109">
        <v>5500000</v>
      </c>
      <c r="K318" s="109">
        <v>6000000</v>
      </c>
      <c r="L318" s="109">
        <v>6400000</v>
      </c>
      <c r="M318" s="109">
        <v>5300000</v>
      </c>
      <c r="N318" s="109">
        <v>5300000</v>
      </c>
      <c r="O318" s="109">
        <v>5000000</v>
      </c>
      <c r="P318" s="109">
        <v>5000000</v>
      </c>
      <c r="Q318" s="110">
        <v>8000000</v>
      </c>
      <c r="R318" s="67"/>
      <c r="S318" s="54"/>
      <c r="T318" s="35"/>
    </row>
    <row r="319" spans="1:20" ht="75">
      <c r="A319" s="5"/>
      <c r="B319" s="107" t="s">
        <v>11</v>
      </c>
      <c r="C319" s="108" t="s">
        <v>188</v>
      </c>
      <c r="D319" s="103">
        <v>103001002</v>
      </c>
      <c r="E319" s="58">
        <f t="shared" si="4"/>
        <v>130000</v>
      </c>
      <c r="F319" s="109">
        <v>11000</v>
      </c>
      <c r="G319" s="109">
        <v>11000</v>
      </c>
      <c r="H319" s="109">
        <v>11000</v>
      </c>
      <c r="I319" s="109">
        <v>11000</v>
      </c>
      <c r="J319" s="109">
        <v>11000</v>
      </c>
      <c r="K319" s="109">
        <v>11000</v>
      </c>
      <c r="L319" s="109">
        <v>11000</v>
      </c>
      <c r="M319" s="109">
        <v>11000</v>
      </c>
      <c r="N319" s="109">
        <v>11000</v>
      </c>
      <c r="O319" s="109">
        <v>11000</v>
      </c>
      <c r="P319" s="109">
        <v>11000</v>
      </c>
      <c r="Q319" s="110">
        <v>9000</v>
      </c>
      <c r="R319" s="67"/>
      <c r="S319" s="54"/>
      <c r="T319" s="35"/>
    </row>
    <row r="320" spans="1:20" ht="75">
      <c r="A320" s="5"/>
      <c r="B320" s="107" t="s">
        <v>11</v>
      </c>
      <c r="C320" s="108" t="s">
        <v>188</v>
      </c>
      <c r="D320" s="103">
        <v>103002000</v>
      </c>
      <c r="E320" s="58">
        <f t="shared" si="4"/>
        <v>87400</v>
      </c>
      <c r="F320" s="109">
        <v>7300</v>
      </c>
      <c r="G320" s="109">
        <v>7300</v>
      </c>
      <c r="H320" s="109">
        <v>7300</v>
      </c>
      <c r="I320" s="109">
        <v>7300</v>
      </c>
      <c r="J320" s="109">
        <v>7300</v>
      </c>
      <c r="K320" s="109">
        <v>7300</v>
      </c>
      <c r="L320" s="109">
        <v>7300</v>
      </c>
      <c r="M320" s="109">
        <v>7300</v>
      </c>
      <c r="N320" s="109">
        <v>7300</v>
      </c>
      <c r="O320" s="109">
        <v>7300</v>
      </c>
      <c r="P320" s="109">
        <v>7300</v>
      </c>
      <c r="Q320" s="110">
        <v>7100</v>
      </c>
      <c r="R320" s="67"/>
      <c r="S320" s="54"/>
      <c r="T320" s="35"/>
    </row>
    <row r="321" spans="1:20" ht="75">
      <c r="A321" s="5"/>
      <c r="B321" s="107" t="s">
        <v>11</v>
      </c>
      <c r="C321" s="108" t="s">
        <v>188</v>
      </c>
      <c r="D321" s="103">
        <v>103004001</v>
      </c>
      <c r="E321" s="58">
        <f t="shared" si="4"/>
        <v>5731100</v>
      </c>
      <c r="F321" s="109">
        <v>900000</v>
      </c>
      <c r="G321" s="109">
        <v>966200</v>
      </c>
      <c r="H321" s="109">
        <v>966200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966300</v>
      </c>
      <c r="P321" s="109">
        <v>966200</v>
      </c>
      <c r="Q321" s="110">
        <v>966200</v>
      </c>
      <c r="R321" s="67"/>
      <c r="S321" s="54"/>
      <c r="T321" s="35"/>
    </row>
    <row r="322" spans="1:20" ht="75">
      <c r="A322" s="5"/>
      <c r="B322" s="107" t="s">
        <v>11</v>
      </c>
      <c r="C322" s="108" t="s">
        <v>188</v>
      </c>
      <c r="D322" s="103">
        <v>103004002</v>
      </c>
      <c r="E322" s="58">
        <f t="shared" si="4"/>
        <v>11142900</v>
      </c>
      <c r="F322" s="109">
        <v>1300000</v>
      </c>
      <c r="G322" s="109">
        <v>1300000</v>
      </c>
      <c r="H322" s="109">
        <v>1100000</v>
      </c>
      <c r="I322" s="109">
        <v>1100000</v>
      </c>
      <c r="J322" s="109">
        <v>1100000</v>
      </c>
      <c r="K322" s="109">
        <v>1100000</v>
      </c>
      <c r="L322" s="109">
        <v>1100000</v>
      </c>
      <c r="M322" s="109">
        <v>1100000</v>
      </c>
      <c r="N322" s="109">
        <v>1100000</v>
      </c>
      <c r="O322" s="109">
        <v>300000</v>
      </c>
      <c r="P322" s="109">
        <v>300000</v>
      </c>
      <c r="Q322" s="110">
        <v>242900</v>
      </c>
      <c r="R322" s="67"/>
      <c r="S322" s="54"/>
      <c r="T322" s="35"/>
    </row>
    <row r="323" spans="1:20" ht="75">
      <c r="A323" s="5"/>
      <c r="B323" s="107" t="s">
        <v>11</v>
      </c>
      <c r="C323" s="108" t="s">
        <v>188</v>
      </c>
      <c r="D323" s="103">
        <v>103004003</v>
      </c>
      <c r="E323" s="58">
        <f t="shared" si="4"/>
        <v>636900</v>
      </c>
      <c r="F323" s="109">
        <v>64800</v>
      </c>
      <c r="G323" s="109">
        <v>52100</v>
      </c>
      <c r="H323" s="109">
        <v>52000</v>
      </c>
      <c r="I323" s="109">
        <v>52000</v>
      </c>
      <c r="J323" s="109">
        <v>52000</v>
      </c>
      <c r="K323" s="109">
        <v>52000</v>
      </c>
      <c r="L323" s="109">
        <v>52000</v>
      </c>
      <c r="M323" s="109">
        <v>52000</v>
      </c>
      <c r="N323" s="109">
        <v>52000</v>
      </c>
      <c r="O323" s="109">
        <v>52000</v>
      </c>
      <c r="P323" s="109">
        <v>52000</v>
      </c>
      <c r="Q323" s="110">
        <v>52000</v>
      </c>
      <c r="R323" s="67"/>
      <c r="S323" s="54"/>
      <c r="T323" s="35"/>
    </row>
    <row r="324" spans="1:20" ht="75">
      <c r="A324" s="5"/>
      <c r="B324" s="107" t="s">
        <v>11</v>
      </c>
      <c r="C324" s="108" t="s">
        <v>188</v>
      </c>
      <c r="D324" s="103">
        <v>103004005</v>
      </c>
      <c r="E324" s="58">
        <f t="shared" si="4"/>
        <v>808400</v>
      </c>
      <c r="F324" s="109">
        <v>100000</v>
      </c>
      <c r="G324" s="109">
        <v>80000</v>
      </c>
      <c r="H324" s="109">
        <v>80000</v>
      </c>
      <c r="I324" s="109">
        <v>80000</v>
      </c>
      <c r="J324" s="109">
        <v>80000</v>
      </c>
      <c r="K324" s="109">
        <v>80000</v>
      </c>
      <c r="L324" s="109">
        <v>80000</v>
      </c>
      <c r="M324" s="109">
        <v>80000</v>
      </c>
      <c r="N324" s="109">
        <v>80000</v>
      </c>
      <c r="O324" s="109">
        <v>68400</v>
      </c>
      <c r="P324" s="109">
        <v>0</v>
      </c>
      <c r="Q324" s="110">
        <v>0</v>
      </c>
      <c r="R324" s="67"/>
      <c r="S324" s="54"/>
      <c r="T324" s="35"/>
    </row>
    <row r="325" spans="1:20" ht="75">
      <c r="A325" s="5"/>
      <c r="B325" s="107" t="s">
        <v>11</v>
      </c>
      <c r="C325" s="108" t="s">
        <v>188</v>
      </c>
      <c r="D325" s="103">
        <v>103006000</v>
      </c>
      <c r="E325" s="58">
        <f t="shared" si="4"/>
        <v>254900</v>
      </c>
      <c r="F325" s="109">
        <v>21200</v>
      </c>
      <c r="G325" s="109">
        <v>21200</v>
      </c>
      <c r="H325" s="109">
        <v>21200</v>
      </c>
      <c r="I325" s="109">
        <v>21300</v>
      </c>
      <c r="J325" s="109">
        <v>21300</v>
      </c>
      <c r="K325" s="109">
        <v>21300</v>
      </c>
      <c r="L325" s="109">
        <v>21300</v>
      </c>
      <c r="M325" s="109">
        <v>21300</v>
      </c>
      <c r="N325" s="109">
        <v>21200</v>
      </c>
      <c r="O325" s="109">
        <v>21200</v>
      </c>
      <c r="P325" s="109">
        <v>21200</v>
      </c>
      <c r="Q325" s="110">
        <v>21200</v>
      </c>
      <c r="R325" s="67"/>
      <c r="S325" s="54"/>
      <c r="T325" s="35"/>
    </row>
    <row r="326" spans="1:20" ht="75">
      <c r="A326" s="5"/>
      <c r="B326" s="107" t="s">
        <v>11</v>
      </c>
      <c r="C326" s="108" t="s">
        <v>188</v>
      </c>
      <c r="D326" s="103">
        <v>103007000</v>
      </c>
      <c r="E326" s="58">
        <f t="shared" si="4"/>
        <v>89500</v>
      </c>
      <c r="F326" s="109">
        <v>7500</v>
      </c>
      <c r="G326" s="109">
        <v>7500</v>
      </c>
      <c r="H326" s="109">
        <v>7500</v>
      </c>
      <c r="I326" s="109">
        <v>7500</v>
      </c>
      <c r="J326" s="109">
        <v>7500</v>
      </c>
      <c r="K326" s="109">
        <v>7500</v>
      </c>
      <c r="L326" s="109">
        <v>7500</v>
      </c>
      <c r="M326" s="109">
        <v>7500</v>
      </c>
      <c r="N326" s="109">
        <v>7500</v>
      </c>
      <c r="O326" s="109">
        <v>7500</v>
      </c>
      <c r="P326" s="109">
        <v>7500</v>
      </c>
      <c r="Q326" s="110">
        <v>7000</v>
      </c>
      <c r="R326" s="67"/>
      <c r="S326" s="54"/>
      <c r="T326" s="35"/>
    </row>
    <row r="327" spans="1:20" ht="75">
      <c r="A327" s="5"/>
      <c r="B327" s="107" t="s">
        <v>11</v>
      </c>
      <c r="C327" s="108" t="s">
        <v>188</v>
      </c>
      <c r="D327" s="103">
        <v>103008001</v>
      </c>
      <c r="E327" s="58">
        <f t="shared" si="4"/>
        <v>2352000</v>
      </c>
      <c r="F327" s="109">
        <v>22400</v>
      </c>
      <c r="G327" s="109">
        <v>268300</v>
      </c>
      <c r="H327" s="109">
        <v>6600</v>
      </c>
      <c r="I327" s="109">
        <v>654700</v>
      </c>
      <c r="J327" s="109">
        <v>268300</v>
      </c>
      <c r="K327" s="109">
        <v>0</v>
      </c>
      <c r="L327" s="109">
        <v>341800</v>
      </c>
      <c r="M327" s="109">
        <v>287500</v>
      </c>
      <c r="N327" s="109">
        <v>0</v>
      </c>
      <c r="O327" s="109">
        <v>502400</v>
      </c>
      <c r="P327" s="109">
        <v>0</v>
      </c>
      <c r="Q327" s="110">
        <v>0</v>
      </c>
      <c r="R327" s="67"/>
      <c r="S327" s="54"/>
      <c r="T327" s="35"/>
    </row>
    <row r="328" spans="1:20" ht="75">
      <c r="A328" s="5"/>
      <c r="B328" s="107" t="s">
        <v>11</v>
      </c>
      <c r="C328" s="108" t="s">
        <v>188</v>
      </c>
      <c r="D328" s="103">
        <v>103008002</v>
      </c>
      <c r="E328" s="58">
        <f t="shared" si="4"/>
        <v>490000</v>
      </c>
      <c r="F328" s="109">
        <v>40000</v>
      </c>
      <c r="G328" s="109">
        <v>40000</v>
      </c>
      <c r="H328" s="109">
        <v>40000</v>
      </c>
      <c r="I328" s="109">
        <v>40000</v>
      </c>
      <c r="J328" s="109">
        <v>40000</v>
      </c>
      <c r="K328" s="109">
        <v>50000</v>
      </c>
      <c r="L328" s="109">
        <v>40000</v>
      </c>
      <c r="M328" s="109">
        <v>40000</v>
      </c>
      <c r="N328" s="109">
        <v>40000</v>
      </c>
      <c r="O328" s="109">
        <v>40000</v>
      </c>
      <c r="P328" s="109">
        <v>40000</v>
      </c>
      <c r="Q328" s="110">
        <v>40000</v>
      </c>
      <c r="R328" s="67"/>
      <c r="S328" s="54"/>
      <c r="T328" s="35"/>
    </row>
    <row r="329" spans="1:20" ht="75">
      <c r="A329" s="5"/>
      <c r="B329" s="107" t="s">
        <v>11</v>
      </c>
      <c r="C329" s="108" t="s">
        <v>188</v>
      </c>
      <c r="D329" s="103">
        <v>103009000</v>
      </c>
      <c r="E329" s="58">
        <f t="shared" si="4"/>
        <v>80000</v>
      </c>
      <c r="F329" s="109">
        <v>0</v>
      </c>
      <c r="G329" s="109">
        <v>30000</v>
      </c>
      <c r="H329" s="109">
        <v>25000</v>
      </c>
      <c r="I329" s="109">
        <v>25000</v>
      </c>
      <c r="J329" s="109">
        <v>0</v>
      </c>
      <c r="K329" s="109">
        <v>0</v>
      </c>
      <c r="L329" s="109">
        <v>0</v>
      </c>
      <c r="M329" s="109">
        <v>0</v>
      </c>
      <c r="N329" s="109">
        <v>0</v>
      </c>
      <c r="O329" s="109">
        <v>0</v>
      </c>
      <c r="P329" s="109">
        <v>0</v>
      </c>
      <c r="Q329" s="110">
        <v>0</v>
      </c>
      <c r="R329" s="67"/>
      <c r="S329" s="54"/>
      <c r="T329" s="35"/>
    </row>
    <row r="330" spans="1:20" ht="75">
      <c r="A330" s="5"/>
      <c r="B330" s="107" t="s">
        <v>11</v>
      </c>
      <c r="C330" s="108" t="s">
        <v>188</v>
      </c>
      <c r="D330" s="103">
        <v>103010002</v>
      </c>
      <c r="E330" s="58">
        <f t="shared" si="4"/>
        <v>106000</v>
      </c>
      <c r="F330" s="109">
        <v>9000</v>
      </c>
      <c r="G330" s="109">
        <v>9000</v>
      </c>
      <c r="H330" s="109">
        <v>9000</v>
      </c>
      <c r="I330" s="109">
        <v>9000</v>
      </c>
      <c r="J330" s="109">
        <v>9000</v>
      </c>
      <c r="K330" s="109">
        <v>9000</v>
      </c>
      <c r="L330" s="109">
        <v>9000</v>
      </c>
      <c r="M330" s="109">
        <v>9000</v>
      </c>
      <c r="N330" s="109">
        <v>9000</v>
      </c>
      <c r="O330" s="109">
        <v>9000</v>
      </c>
      <c r="P330" s="109">
        <v>8000</v>
      </c>
      <c r="Q330" s="110">
        <v>8000</v>
      </c>
      <c r="R330" s="67"/>
      <c r="S330" s="54"/>
      <c r="T330" s="35"/>
    </row>
    <row r="331" spans="1:20" ht="75">
      <c r="A331" s="5"/>
      <c r="B331" s="107" t="s">
        <v>11</v>
      </c>
      <c r="C331" s="108" t="s">
        <v>188</v>
      </c>
      <c r="D331" s="103">
        <v>107011001</v>
      </c>
      <c r="E331" s="58">
        <f t="shared" si="4"/>
        <v>875000</v>
      </c>
      <c r="F331" s="109">
        <v>70000</v>
      </c>
      <c r="G331" s="109">
        <v>70000</v>
      </c>
      <c r="H331" s="109">
        <v>80000</v>
      </c>
      <c r="I331" s="109">
        <v>70000</v>
      </c>
      <c r="J331" s="109">
        <v>70000</v>
      </c>
      <c r="K331" s="109">
        <v>70000</v>
      </c>
      <c r="L331" s="109">
        <v>70000</v>
      </c>
      <c r="M331" s="109">
        <v>70000</v>
      </c>
      <c r="N331" s="109">
        <v>70000</v>
      </c>
      <c r="O331" s="109">
        <v>80000</v>
      </c>
      <c r="P331" s="109">
        <v>80000</v>
      </c>
      <c r="Q331" s="110">
        <v>75000</v>
      </c>
      <c r="R331" s="67"/>
      <c r="S331" s="54"/>
      <c r="T331" s="35"/>
    </row>
    <row r="332" spans="1:20" ht="75">
      <c r="A332" s="5"/>
      <c r="B332" s="107" t="s">
        <v>11</v>
      </c>
      <c r="C332" s="108" t="s">
        <v>189</v>
      </c>
      <c r="D332" s="103" t="s">
        <v>1</v>
      </c>
      <c r="E332" s="58">
        <f t="shared" si="4"/>
        <v>6187900</v>
      </c>
      <c r="F332" s="109">
        <v>400000</v>
      </c>
      <c r="G332" s="109">
        <v>480000</v>
      </c>
      <c r="H332" s="109">
        <v>450000</v>
      </c>
      <c r="I332" s="109">
        <v>510000</v>
      </c>
      <c r="J332" s="109">
        <v>510000</v>
      </c>
      <c r="K332" s="109">
        <v>520000</v>
      </c>
      <c r="L332" s="109">
        <v>520000</v>
      </c>
      <c r="M332" s="109">
        <v>510000</v>
      </c>
      <c r="N332" s="109">
        <v>530000</v>
      </c>
      <c r="O332" s="109">
        <v>520000</v>
      </c>
      <c r="P332" s="109">
        <v>520000</v>
      </c>
      <c r="Q332" s="110">
        <v>717900</v>
      </c>
      <c r="R332" s="67"/>
      <c r="S332" s="54"/>
      <c r="T332" s="35"/>
    </row>
    <row r="333" spans="1:20" ht="56.25">
      <c r="A333" s="5"/>
      <c r="B333" s="107" t="s">
        <v>12</v>
      </c>
      <c r="C333" s="108" t="s">
        <v>190</v>
      </c>
      <c r="D333" s="103" t="s">
        <v>1</v>
      </c>
      <c r="E333" s="58">
        <f t="shared" si="4"/>
        <v>20000</v>
      </c>
      <c r="F333" s="109">
        <v>0</v>
      </c>
      <c r="G333" s="109">
        <v>0</v>
      </c>
      <c r="H333" s="109">
        <v>0</v>
      </c>
      <c r="I333" s="109">
        <v>20000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09">
        <v>0</v>
      </c>
      <c r="Q333" s="110">
        <v>0</v>
      </c>
      <c r="R333" s="67"/>
      <c r="S333" s="54"/>
      <c r="T333" s="35"/>
    </row>
    <row r="334" spans="1:20" ht="56.25">
      <c r="A334" s="5"/>
      <c r="B334" s="107" t="s">
        <v>12</v>
      </c>
      <c r="C334" s="108" t="s">
        <v>191</v>
      </c>
      <c r="D334" s="103" t="s">
        <v>1</v>
      </c>
      <c r="E334" s="58">
        <f t="shared" si="4"/>
        <v>5146800</v>
      </c>
      <c r="F334" s="109">
        <v>287400</v>
      </c>
      <c r="G334" s="109">
        <v>387000</v>
      </c>
      <c r="H334" s="109">
        <v>889000</v>
      </c>
      <c r="I334" s="109">
        <v>393400</v>
      </c>
      <c r="J334" s="109">
        <v>400000</v>
      </c>
      <c r="K334" s="109">
        <v>400000</v>
      </c>
      <c r="L334" s="109">
        <v>400000</v>
      </c>
      <c r="M334" s="109">
        <v>400000</v>
      </c>
      <c r="N334" s="109">
        <v>400000</v>
      </c>
      <c r="O334" s="109">
        <v>400000</v>
      </c>
      <c r="P334" s="109">
        <v>400000</v>
      </c>
      <c r="Q334" s="110">
        <v>390000</v>
      </c>
      <c r="R334" s="67"/>
      <c r="S334" s="54"/>
      <c r="T334" s="35"/>
    </row>
    <row r="335" spans="1:20" ht="75">
      <c r="A335" s="5"/>
      <c r="B335" s="107" t="s">
        <v>13</v>
      </c>
      <c r="C335" s="108" t="s">
        <v>192</v>
      </c>
      <c r="D335" s="103" t="s">
        <v>1</v>
      </c>
      <c r="E335" s="58">
        <f t="shared" si="4"/>
        <v>90000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09">
        <v>90000</v>
      </c>
      <c r="L335" s="109">
        <v>0</v>
      </c>
      <c r="M335" s="109">
        <v>0</v>
      </c>
      <c r="N335" s="109">
        <v>0</v>
      </c>
      <c r="O335" s="109">
        <v>0</v>
      </c>
      <c r="P335" s="109">
        <v>0</v>
      </c>
      <c r="Q335" s="110">
        <v>0</v>
      </c>
      <c r="R335" s="67"/>
      <c r="S335" s="54"/>
      <c r="T335" s="35"/>
    </row>
    <row r="336" spans="1:20" ht="75">
      <c r="A336" s="5"/>
      <c r="B336" s="107" t="s">
        <v>13</v>
      </c>
      <c r="C336" s="108" t="s">
        <v>192</v>
      </c>
      <c r="D336" s="103">
        <v>101003013</v>
      </c>
      <c r="E336" s="58">
        <f t="shared" si="4"/>
        <v>83000</v>
      </c>
      <c r="F336" s="109">
        <v>0</v>
      </c>
      <c r="G336" s="109">
        <v>0</v>
      </c>
      <c r="H336" s="109">
        <v>0</v>
      </c>
      <c r="I336" s="109">
        <v>83000</v>
      </c>
      <c r="J336" s="109">
        <v>0</v>
      </c>
      <c r="K336" s="109">
        <v>0</v>
      </c>
      <c r="L336" s="109">
        <v>0</v>
      </c>
      <c r="M336" s="109">
        <v>0</v>
      </c>
      <c r="N336" s="109">
        <v>0</v>
      </c>
      <c r="O336" s="109">
        <v>0</v>
      </c>
      <c r="P336" s="109">
        <v>0</v>
      </c>
      <c r="Q336" s="110">
        <v>0</v>
      </c>
      <c r="R336" s="67"/>
      <c r="S336" s="54"/>
      <c r="T336" s="35"/>
    </row>
    <row r="337" spans="1:20" ht="75">
      <c r="A337" s="5"/>
      <c r="B337" s="107" t="s">
        <v>13</v>
      </c>
      <c r="C337" s="108" t="s">
        <v>193</v>
      </c>
      <c r="D337" s="103">
        <v>101003020</v>
      </c>
      <c r="E337" s="58">
        <f t="shared" si="4"/>
        <v>297000</v>
      </c>
      <c r="F337" s="109">
        <v>0</v>
      </c>
      <c r="G337" s="109">
        <v>0</v>
      </c>
      <c r="H337" s="109">
        <v>0</v>
      </c>
      <c r="I337" s="109">
        <v>297000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09">
        <v>0</v>
      </c>
      <c r="Q337" s="110">
        <v>0</v>
      </c>
      <c r="R337" s="67"/>
      <c r="S337" s="54"/>
      <c r="T337" s="35"/>
    </row>
    <row r="338" spans="1:20" ht="75">
      <c r="A338" s="5"/>
      <c r="B338" s="107" t="s">
        <v>13</v>
      </c>
      <c r="C338" s="108" t="s">
        <v>193</v>
      </c>
      <c r="D338" s="103">
        <v>101003023</v>
      </c>
      <c r="E338" s="58">
        <f t="shared" si="4"/>
        <v>10400</v>
      </c>
      <c r="F338" s="109">
        <v>0</v>
      </c>
      <c r="G338" s="109">
        <v>0</v>
      </c>
      <c r="H338" s="109">
        <v>0</v>
      </c>
      <c r="I338" s="109">
        <v>10400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09">
        <v>0</v>
      </c>
      <c r="Q338" s="110">
        <v>0</v>
      </c>
      <c r="R338" s="67"/>
      <c r="S338" s="54"/>
      <c r="T338" s="35"/>
    </row>
    <row r="339" spans="1:20" ht="75">
      <c r="A339" s="5"/>
      <c r="B339" s="107" t="s">
        <v>13</v>
      </c>
      <c r="C339" s="108" t="s">
        <v>194</v>
      </c>
      <c r="D339" s="103">
        <v>101003021</v>
      </c>
      <c r="E339" s="58">
        <f t="shared" si="4"/>
        <v>237400</v>
      </c>
      <c r="F339" s="109">
        <v>20000</v>
      </c>
      <c r="G339" s="109">
        <v>20000</v>
      </c>
      <c r="H339" s="109">
        <v>20000</v>
      </c>
      <c r="I339" s="109">
        <v>20000</v>
      </c>
      <c r="J339" s="109">
        <v>20000</v>
      </c>
      <c r="K339" s="109">
        <v>20000</v>
      </c>
      <c r="L339" s="109">
        <v>19900</v>
      </c>
      <c r="M339" s="109">
        <v>19500</v>
      </c>
      <c r="N339" s="109">
        <v>19500</v>
      </c>
      <c r="O339" s="109">
        <v>19500</v>
      </c>
      <c r="P339" s="109">
        <v>19500</v>
      </c>
      <c r="Q339" s="110">
        <v>19500</v>
      </c>
      <c r="R339" s="67"/>
      <c r="S339" s="54"/>
      <c r="T339" s="35"/>
    </row>
    <row r="340" spans="1:20" ht="75">
      <c r="A340" s="5"/>
      <c r="B340" s="107" t="s">
        <v>13</v>
      </c>
      <c r="C340" s="108" t="s">
        <v>194</v>
      </c>
      <c r="D340" s="103">
        <v>101003022</v>
      </c>
      <c r="E340" s="58">
        <f t="shared" si="4"/>
        <v>282800</v>
      </c>
      <c r="F340" s="109">
        <v>23700</v>
      </c>
      <c r="G340" s="109">
        <v>23700</v>
      </c>
      <c r="H340" s="109">
        <v>23700</v>
      </c>
      <c r="I340" s="109">
        <v>23600</v>
      </c>
      <c r="J340" s="109">
        <v>23600</v>
      </c>
      <c r="K340" s="109">
        <v>23600</v>
      </c>
      <c r="L340" s="109">
        <v>23600</v>
      </c>
      <c r="M340" s="109">
        <v>23600</v>
      </c>
      <c r="N340" s="109">
        <v>23400</v>
      </c>
      <c r="O340" s="109">
        <v>23500</v>
      </c>
      <c r="P340" s="109">
        <v>23400</v>
      </c>
      <c r="Q340" s="110">
        <v>23400</v>
      </c>
      <c r="R340" s="67"/>
      <c r="S340" s="54"/>
      <c r="T340" s="35"/>
    </row>
    <row r="341" spans="1:20" ht="75">
      <c r="A341" s="5"/>
      <c r="B341" s="107" t="s">
        <v>13</v>
      </c>
      <c r="C341" s="108" t="s">
        <v>194</v>
      </c>
      <c r="D341" s="103">
        <v>101003032</v>
      </c>
      <c r="E341" s="58">
        <f t="shared" si="4"/>
        <v>34392500</v>
      </c>
      <c r="F341" s="109">
        <v>2900000</v>
      </c>
      <c r="G341" s="109">
        <v>2900000</v>
      </c>
      <c r="H341" s="109">
        <v>2870000</v>
      </c>
      <c r="I341" s="109">
        <v>2870000</v>
      </c>
      <c r="J341" s="109">
        <v>2870000</v>
      </c>
      <c r="K341" s="109">
        <v>2870000</v>
      </c>
      <c r="L341" s="109">
        <v>2870000</v>
      </c>
      <c r="M341" s="109">
        <v>2860000</v>
      </c>
      <c r="N341" s="109">
        <v>2870000</v>
      </c>
      <c r="O341" s="109">
        <v>2860000</v>
      </c>
      <c r="P341" s="109">
        <v>2852500</v>
      </c>
      <c r="Q341" s="110">
        <v>2800000</v>
      </c>
      <c r="R341" s="67"/>
      <c r="S341" s="54"/>
      <c r="T341" s="35"/>
    </row>
    <row r="342" spans="1:20" ht="75">
      <c r="A342" s="5"/>
      <c r="B342" s="107" t="s">
        <v>13</v>
      </c>
      <c r="C342" s="108" t="s">
        <v>194</v>
      </c>
      <c r="D342" s="103">
        <v>101003033</v>
      </c>
      <c r="E342" s="58">
        <f t="shared" si="4"/>
        <v>21999800</v>
      </c>
      <c r="F342" s="109">
        <v>1860000</v>
      </c>
      <c r="G342" s="109">
        <v>1850000</v>
      </c>
      <c r="H342" s="109">
        <v>1835000</v>
      </c>
      <c r="I342" s="109">
        <v>1840000</v>
      </c>
      <c r="J342" s="109">
        <v>1835000</v>
      </c>
      <c r="K342" s="109">
        <v>1835000</v>
      </c>
      <c r="L342" s="109">
        <v>1835000</v>
      </c>
      <c r="M342" s="109">
        <v>1835000</v>
      </c>
      <c r="N342" s="109">
        <v>1824800</v>
      </c>
      <c r="O342" s="109">
        <v>1820000</v>
      </c>
      <c r="P342" s="109">
        <v>1820000</v>
      </c>
      <c r="Q342" s="110">
        <v>1810000</v>
      </c>
      <c r="R342" s="67"/>
      <c r="S342" s="54"/>
      <c r="T342" s="35"/>
    </row>
    <row r="343" spans="1:20" ht="75">
      <c r="A343" s="5"/>
      <c r="B343" s="107" t="s">
        <v>13</v>
      </c>
      <c r="C343" s="108" t="s">
        <v>195</v>
      </c>
      <c r="D343" s="103">
        <v>101003011</v>
      </c>
      <c r="E343" s="58">
        <f t="shared" si="4"/>
        <v>506400</v>
      </c>
      <c r="F343" s="109">
        <v>44000</v>
      </c>
      <c r="G343" s="109">
        <v>43000</v>
      </c>
      <c r="H343" s="109">
        <v>43000</v>
      </c>
      <c r="I343" s="109">
        <v>42000</v>
      </c>
      <c r="J343" s="109">
        <v>42000</v>
      </c>
      <c r="K343" s="109">
        <v>42000</v>
      </c>
      <c r="L343" s="109">
        <v>60000</v>
      </c>
      <c r="M343" s="109">
        <v>30000</v>
      </c>
      <c r="N343" s="109">
        <v>40400</v>
      </c>
      <c r="O343" s="109">
        <v>40000</v>
      </c>
      <c r="P343" s="109">
        <v>40000</v>
      </c>
      <c r="Q343" s="110">
        <v>40000</v>
      </c>
      <c r="R343" s="67"/>
      <c r="S343" s="54"/>
      <c r="T343" s="35"/>
    </row>
    <row r="344" spans="1:20" ht="75">
      <c r="A344" s="5"/>
      <c r="B344" s="107" t="s">
        <v>13</v>
      </c>
      <c r="C344" s="108" t="s">
        <v>195</v>
      </c>
      <c r="D344" s="103">
        <v>101003012</v>
      </c>
      <c r="E344" s="58">
        <f t="shared" si="4"/>
        <v>5733000</v>
      </c>
      <c r="F344" s="109">
        <v>475000</v>
      </c>
      <c r="G344" s="109">
        <v>475000</v>
      </c>
      <c r="H344" s="109">
        <v>475000</v>
      </c>
      <c r="I344" s="109">
        <v>475000</v>
      </c>
      <c r="J344" s="109">
        <v>475000</v>
      </c>
      <c r="K344" s="109">
        <v>571000</v>
      </c>
      <c r="L344" s="109">
        <v>577000</v>
      </c>
      <c r="M344" s="109">
        <v>400000</v>
      </c>
      <c r="N344" s="109">
        <v>400000</v>
      </c>
      <c r="O344" s="109">
        <v>470000</v>
      </c>
      <c r="P344" s="109">
        <v>470000</v>
      </c>
      <c r="Q344" s="110">
        <v>470000</v>
      </c>
      <c r="R344" s="67"/>
      <c r="S344" s="54"/>
      <c r="T344" s="35"/>
    </row>
    <row r="345" spans="1:20" ht="75">
      <c r="A345" s="5"/>
      <c r="B345" s="107" t="s">
        <v>13</v>
      </c>
      <c r="C345" s="108" t="s">
        <v>195</v>
      </c>
      <c r="D345" s="103">
        <v>101003026</v>
      </c>
      <c r="E345" s="58">
        <f t="shared" si="4"/>
        <v>331000</v>
      </c>
      <c r="F345" s="109">
        <v>28000</v>
      </c>
      <c r="G345" s="109">
        <v>28000</v>
      </c>
      <c r="H345" s="109">
        <v>27800</v>
      </c>
      <c r="I345" s="109">
        <v>27500</v>
      </c>
      <c r="J345" s="109">
        <v>27500</v>
      </c>
      <c r="K345" s="109">
        <v>27500</v>
      </c>
      <c r="L345" s="109">
        <v>40000</v>
      </c>
      <c r="M345" s="109">
        <v>23000</v>
      </c>
      <c r="N345" s="109">
        <v>26000</v>
      </c>
      <c r="O345" s="109">
        <v>25700</v>
      </c>
      <c r="P345" s="109">
        <v>25000</v>
      </c>
      <c r="Q345" s="110">
        <v>25000</v>
      </c>
      <c r="R345" s="67"/>
      <c r="S345" s="54"/>
      <c r="T345" s="35"/>
    </row>
    <row r="346" spans="1:20" ht="75">
      <c r="A346" s="5"/>
      <c r="B346" s="36" t="s">
        <v>85</v>
      </c>
      <c r="C346" s="37" t="s">
        <v>69</v>
      </c>
      <c r="D346" s="37" t="s">
        <v>69</v>
      </c>
      <c r="E346" s="29">
        <f>SUM(E168:E345)</f>
        <v>1938265100</v>
      </c>
      <c r="F346" s="29">
        <f>SUM(F168:F345)</f>
        <v>87429000</v>
      </c>
      <c r="G346" s="29">
        <f>SUM(G168:G345)</f>
        <v>161298300</v>
      </c>
      <c r="H346" s="29">
        <f>SUM(H168:H345)</f>
        <v>166534300</v>
      </c>
      <c r="I346" s="29">
        <f>SUM(I168:I345)</f>
        <v>173337700</v>
      </c>
      <c r="J346" s="29">
        <f>SUM(J168:J345)</f>
        <v>182558300</v>
      </c>
      <c r="K346" s="29">
        <f>SUM(K168:K345)</f>
        <v>193907100</v>
      </c>
      <c r="L346" s="29">
        <f>SUM(L168:L345)</f>
        <v>165951800</v>
      </c>
      <c r="M346" s="29">
        <f>SUM(M168:M345)</f>
        <v>131231100</v>
      </c>
      <c r="N346" s="29">
        <f>SUM(N168:N345)</f>
        <v>149665400</v>
      </c>
      <c r="O346" s="29">
        <f>SUM(O168:O345)</f>
        <v>170431400</v>
      </c>
      <c r="P346" s="29">
        <f>SUM(P168:P345)</f>
        <v>159803500</v>
      </c>
      <c r="Q346" s="29">
        <f>SUM(Q168:Q345)</f>
        <v>196117200</v>
      </c>
      <c r="R346" s="67"/>
      <c r="S346" s="74"/>
      <c r="T346" s="35"/>
    </row>
    <row r="347" spans="1:20" ht="75">
      <c r="A347" s="5"/>
      <c r="B347" s="107" t="s">
        <v>6</v>
      </c>
      <c r="C347" s="108" t="s">
        <v>172</v>
      </c>
      <c r="D347" s="103">
        <v>102003003</v>
      </c>
      <c r="E347" s="26">
        <f>SUM(F347:Q347)</f>
        <v>352000</v>
      </c>
      <c r="F347" s="114">
        <v>0</v>
      </c>
      <c r="G347" s="114">
        <v>176000</v>
      </c>
      <c r="H347" s="114">
        <v>176000</v>
      </c>
      <c r="I347" s="114">
        <v>0</v>
      </c>
      <c r="J347" s="114">
        <v>0</v>
      </c>
      <c r="K347" s="114">
        <v>0</v>
      </c>
      <c r="L347" s="114">
        <v>0</v>
      </c>
      <c r="M347" s="114">
        <v>0</v>
      </c>
      <c r="N347" s="114">
        <v>0</v>
      </c>
      <c r="O347" s="114">
        <v>0</v>
      </c>
      <c r="P347" s="114">
        <v>0</v>
      </c>
      <c r="Q347" s="115">
        <v>0</v>
      </c>
      <c r="R347" s="67"/>
      <c r="S347" s="74"/>
      <c r="T347" s="35"/>
    </row>
    <row r="348" spans="1:20" ht="75">
      <c r="A348" s="5"/>
      <c r="B348" s="107" t="s">
        <v>8</v>
      </c>
      <c r="C348" s="108" t="s">
        <v>177</v>
      </c>
      <c r="D348" s="103">
        <v>102003001</v>
      </c>
      <c r="E348" s="26">
        <f>SUM(F348:Q348)</f>
        <v>9205400</v>
      </c>
      <c r="F348" s="114">
        <v>0</v>
      </c>
      <c r="G348" s="114">
        <v>0</v>
      </c>
      <c r="H348" s="114">
        <v>0</v>
      </c>
      <c r="I348" s="114">
        <v>900000</v>
      </c>
      <c r="J348" s="114">
        <v>800000</v>
      </c>
      <c r="K348" s="114">
        <v>1050000</v>
      </c>
      <c r="L348" s="114">
        <v>980000</v>
      </c>
      <c r="M348" s="114">
        <v>1000000</v>
      </c>
      <c r="N348" s="114">
        <v>1100000</v>
      </c>
      <c r="O348" s="114">
        <v>1050000</v>
      </c>
      <c r="P348" s="114">
        <v>1200000</v>
      </c>
      <c r="Q348" s="115">
        <v>1125400</v>
      </c>
      <c r="R348" s="67"/>
      <c r="S348" s="74"/>
      <c r="T348" s="35"/>
    </row>
    <row r="349" spans="1:20" ht="18.75">
      <c r="A349" s="5"/>
      <c r="B349" s="21"/>
      <c r="C349" s="18"/>
      <c r="D349" s="25"/>
      <c r="E349" s="58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67"/>
      <c r="S349" s="74"/>
      <c r="T349" s="35"/>
    </row>
    <row r="350" spans="1:20" ht="93.75">
      <c r="A350" s="5"/>
      <c r="B350" s="38" t="s">
        <v>86</v>
      </c>
      <c r="C350" s="37" t="s">
        <v>69</v>
      </c>
      <c r="D350" s="37" t="s">
        <v>69</v>
      </c>
      <c r="E350" s="29">
        <f aca="true" t="shared" si="5" ref="E350:Q350">SUM(E347:E349)</f>
        <v>9557400</v>
      </c>
      <c r="F350" s="29">
        <f t="shared" si="5"/>
        <v>0</v>
      </c>
      <c r="G350" s="29">
        <f t="shared" si="5"/>
        <v>176000</v>
      </c>
      <c r="H350" s="29">
        <f t="shared" si="5"/>
        <v>176000</v>
      </c>
      <c r="I350" s="29">
        <f t="shared" si="5"/>
        <v>900000</v>
      </c>
      <c r="J350" s="29">
        <f t="shared" si="5"/>
        <v>800000</v>
      </c>
      <c r="K350" s="29">
        <f t="shared" si="5"/>
        <v>1050000</v>
      </c>
      <c r="L350" s="29">
        <f t="shared" si="5"/>
        <v>980000</v>
      </c>
      <c r="M350" s="29">
        <f t="shared" si="5"/>
        <v>1000000</v>
      </c>
      <c r="N350" s="29">
        <f t="shared" si="5"/>
        <v>1100000</v>
      </c>
      <c r="O350" s="29">
        <f t="shared" si="5"/>
        <v>1050000</v>
      </c>
      <c r="P350" s="29">
        <f t="shared" si="5"/>
        <v>1200000</v>
      </c>
      <c r="Q350" s="29">
        <f t="shared" si="5"/>
        <v>1125400</v>
      </c>
      <c r="R350" s="67"/>
      <c r="S350" s="74"/>
      <c r="T350" s="35"/>
    </row>
    <row r="351" spans="1:20" ht="18.75">
      <c r="A351" s="5"/>
      <c r="B351" s="39" t="s">
        <v>87</v>
      </c>
      <c r="C351" s="18"/>
      <c r="D351" s="25"/>
      <c r="E351" s="29">
        <f aca="true" t="shared" si="6" ref="E351:Q351">E346+E350</f>
        <v>1947822500</v>
      </c>
      <c r="F351" s="29">
        <f t="shared" si="6"/>
        <v>87429000</v>
      </c>
      <c r="G351" s="29">
        <f t="shared" si="6"/>
        <v>161474300</v>
      </c>
      <c r="H351" s="29">
        <f t="shared" si="6"/>
        <v>166710300</v>
      </c>
      <c r="I351" s="29">
        <f t="shared" si="6"/>
        <v>174237700</v>
      </c>
      <c r="J351" s="29">
        <f t="shared" si="6"/>
        <v>183358300</v>
      </c>
      <c r="K351" s="29">
        <f t="shared" si="6"/>
        <v>194957100</v>
      </c>
      <c r="L351" s="29">
        <f t="shared" si="6"/>
        <v>166931800</v>
      </c>
      <c r="M351" s="29">
        <f t="shared" si="6"/>
        <v>132231100</v>
      </c>
      <c r="N351" s="29">
        <f t="shared" si="6"/>
        <v>150765400</v>
      </c>
      <c r="O351" s="29">
        <f t="shared" si="6"/>
        <v>171481400</v>
      </c>
      <c r="P351" s="29">
        <f t="shared" si="6"/>
        <v>161003500</v>
      </c>
      <c r="Q351" s="29">
        <f t="shared" si="6"/>
        <v>197242600</v>
      </c>
      <c r="R351" s="67"/>
      <c r="S351" s="54"/>
      <c r="T351" s="35"/>
    </row>
    <row r="352" spans="1:20" ht="18.75" customHeight="1">
      <c r="A352" s="5"/>
      <c r="B352" s="111" t="s">
        <v>88</v>
      </c>
      <c r="C352" s="112"/>
      <c r="D352" s="113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8"/>
      <c r="S352" s="68"/>
      <c r="T352" s="68"/>
    </row>
    <row r="353" spans="1:20" ht="18.75">
      <c r="A353" s="5"/>
      <c r="B353" s="22"/>
      <c r="C353" s="18"/>
      <c r="D353" s="25"/>
      <c r="E353" s="26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67"/>
      <c r="S353" s="54"/>
      <c r="T353" s="35"/>
    </row>
    <row r="354" spans="1:20" ht="56.25">
      <c r="A354" s="5"/>
      <c r="B354" s="21" t="s">
        <v>3</v>
      </c>
      <c r="C354" s="18" t="s">
        <v>197</v>
      </c>
      <c r="D354" s="25" t="s">
        <v>1</v>
      </c>
      <c r="E354" s="26">
        <f>SUM(F354:Q354)</f>
        <v>20000000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20000000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67"/>
      <c r="S354" s="54"/>
      <c r="T354" s="35"/>
    </row>
    <row r="355" spans="1:20" ht="56.25">
      <c r="A355" s="5"/>
      <c r="B355" s="21" t="s">
        <v>3</v>
      </c>
      <c r="C355" s="18" t="s">
        <v>16</v>
      </c>
      <c r="D355" s="25" t="s">
        <v>1</v>
      </c>
      <c r="E355" s="26">
        <f>SUM(F355:Q355)</f>
        <v>50000000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50000000</v>
      </c>
      <c r="R355" s="67"/>
      <c r="S355" s="54"/>
      <c r="T355" s="35"/>
    </row>
    <row r="356" spans="1:20" ht="37.5">
      <c r="A356" s="5"/>
      <c r="B356" s="21" t="s">
        <v>2</v>
      </c>
      <c r="C356" s="18" t="s">
        <v>14</v>
      </c>
      <c r="D356" s="25" t="s">
        <v>1</v>
      </c>
      <c r="E356" s="26">
        <f>SUM(F356:Q356)</f>
        <v>26000000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26000000</v>
      </c>
      <c r="P356" s="27">
        <v>0</v>
      </c>
      <c r="Q356" s="27">
        <v>0</v>
      </c>
      <c r="R356" s="67"/>
      <c r="S356" s="54"/>
      <c r="T356" s="35"/>
    </row>
    <row r="357" spans="1:20" ht="75">
      <c r="A357" s="5"/>
      <c r="B357" s="40" t="s">
        <v>89</v>
      </c>
      <c r="C357" s="37" t="s">
        <v>69</v>
      </c>
      <c r="D357" s="37" t="s">
        <v>69</v>
      </c>
      <c r="E357" s="29">
        <f>E354+E356+E355</f>
        <v>96000000</v>
      </c>
      <c r="F357" s="29">
        <f aca="true" t="shared" si="7" ref="F357:Q357">F354+F356+F355</f>
        <v>0</v>
      </c>
      <c r="G357" s="29">
        <f t="shared" si="7"/>
        <v>0</v>
      </c>
      <c r="H357" s="29">
        <f t="shared" si="7"/>
        <v>0</v>
      </c>
      <c r="I357" s="29">
        <f t="shared" si="7"/>
        <v>0</v>
      </c>
      <c r="J357" s="29">
        <f t="shared" si="7"/>
        <v>0</v>
      </c>
      <c r="K357" s="29">
        <f t="shared" si="7"/>
        <v>0</v>
      </c>
      <c r="L357" s="29">
        <f t="shared" si="7"/>
        <v>20000000</v>
      </c>
      <c r="M357" s="29">
        <f t="shared" si="7"/>
        <v>0</v>
      </c>
      <c r="N357" s="29">
        <f t="shared" si="7"/>
        <v>0</v>
      </c>
      <c r="O357" s="29">
        <f t="shared" si="7"/>
        <v>26000000</v>
      </c>
      <c r="P357" s="29">
        <f t="shared" si="7"/>
        <v>0</v>
      </c>
      <c r="Q357" s="29">
        <f t="shared" si="7"/>
        <v>50000000</v>
      </c>
      <c r="R357" s="67"/>
      <c r="S357" s="54"/>
      <c r="T357" s="35"/>
    </row>
    <row r="358" spans="1:20" ht="37.5">
      <c r="A358" s="5"/>
      <c r="B358" s="40" t="s">
        <v>90</v>
      </c>
      <c r="C358" s="37" t="s">
        <v>69</v>
      </c>
      <c r="D358" s="37" t="s">
        <v>69</v>
      </c>
      <c r="E358" s="29">
        <f aca="true" t="shared" si="8" ref="E358:Q358">E357+E351</f>
        <v>2043822500</v>
      </c>
      <c r="F358" s="29">
        <f t="shared" si="8"/>
        <v>87429000</v>
      </c>
      <c r="G358" s="29">
        <f t="shared" si="8"/>
        <v>161474300</v>
      </c>
      <c r="H358" s="29">
        <f t="shared" si="8"/>
        <v>166710300</v>
      </c>
      <c r="I358" s="29">
        <f t="shared" si="8"/>
        <v>174237700</v>
      </c>
      <c r="J358" s="29">
        <f t="shared" si="8"/>
        <v>183358300</v>
      </c>
      <c r="K358" s="29">
        <f t="shared" si="8"/>
        <v>194957100</v>
      </c>
      <c r="L358" s="29">
        <f t="shared" si="8"/>
        <v>186931800</v>
      </c>
      <c r="M358" s="29">
        <f t="shared" si="8"/>
        <v>132231100</v>
      </c>
      <c r="N358" s="29">
        <f t="shared" si="8"/>
        <v>150765400</v>
      </c>
      <c r="O358" s="29">
        <f t="shared" si="8"/>
        <v>197481400</v>
      </c>
      <c r="P358" s="29">
        <f t="shared" si="8"/>
        <v>161003500</v>
      </c>
      <c r="Q358" s="29">
        <f t="shared" si="8"/>
        <v>247242600</v>
      </c>
      <c r="R358" s="67"/>
      <c r="S358" s="54"/>
      <c r="T358" s="35"/>
    </row>
    <row r="359" spans="1:20" ht="18.75">
      <c r="A359" s="5"/>
      <c r="B359" s="41" t="s">
        <v>91</v>
      </c>
      <c r="C359" s="37"/>
      <c r="D359" s="37"/>
      <c r="E359" s="26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67"/>
      <c r="S359" s="54"/>
      <c r="T359" s="35"/>
    </row>
    <row r="360" spans="1:20" ht="75">
      <c r="A360" s="5"/>
      <c r="B360" s="32" t="s">
        <v>92</v>
      </c>
      <c r="C360" s="37" t="s">
        <v>69</v>
      </c>
      <c r="D360" s="37" t="s">
        <v>69</v>
      </c>
      <c r="E360" s="29">
        <f aca="true" t="shared" si="9" ref="E360:Q360">E357+E346</f>
        <v>2034265100</v>
      </c>
      <c r="F360" s="29">
        <f t="shared" si="9"/>
        <v>87429000</v>
      </c>
      <c r="G360" s="29">
        <f t="shared" si="9"/>
        <v>161298300</v>
      </c>
      <c r="H360" s="29">
        <f t="shared" si="9"/>
        <v>166534300</v>
      </c>
      <c r="I360" s="29">
        <f t="shared" si="9"/>
        <v>173337700</v>
      </c>
      <c r="J360" s="29">
        <f t="shared" si="9"/>
        <v>182558300</v>
      </c>
      <c r="K360" s="29">
        <f t="shared" si="9"/>
        <v>193907100</v>
      </c>
      <c r="L360" s="29">
        <f t="shared" si="9"/>
        <v>185951800</v>
      </c>
      <c r="M360" s="29">
        <f t="shared" si="9"/>
        <v>131231100</v>
      </c>
      <c r="N360" s="29">
        <f t="shared" si="9"/>
        <v>149665400</v>
      </c>
      <c r="O360" s="29">
        <f t="shared" si="9"/>
        <v>196431400</v>
      </c>
      <c r="P360" s="29">
        <f t="shared" si="9"/>
        <v>159803500</v>
      </c>
      <c r="Q360" s="29">
        <f t="shared" si="9"/>
        <v>246117200</v>
      </c>
      <c r="R360" s="67"/>
      <c r="S360" s="54"/>
      <c r="T360" s="35"/>
    </row>
    <row r="361" spans="1:20" ht="93.75">
      <c r="A361" s="5"/>
      <c r="B361" s="32" t="s">
        <v>93</v>
      </c>
      <c r="C361" s="37" t="s">
        <v>69</v>
      </c>
      <c r="D361" s="37" t="s">
        <v>69</v>
      </c>
      <c r="E361" s="29">
        <f>E350</f>
        <v>9557400</v>
      </c>
      <c r="F361" s="29">
        <f aca="true" t="shared" si="10" ref="F361:Q361">F350</f>
        <v>0</v>
      </c>
      <c r="G361" s="29">
        <f t="shared" si="10"/>
        <v>176000</v>
      </c>
      <c r="H361" s="29">
        <f t="shared" si="10"/>
        <v>176000</v>
      </c>
      <c r="I361" s="29">
        <f t="shared" si="10"/>
        <v>900000</v>
      </c>
      <c r="J361" s="29">
        <f t="shared" si="10"/>
        <v>800000</v>
      </c>
      <c r="K361" s="29">
        <f t="shared" si="10"/>
        <v>1050000</v>
      </c>
      <c r="L361" s="29">
        <f t="shared" si="10"/>
        <v>980000</v>
      </c>
      <c r="M361" s="29">
        <f t="shared" si="10"/>
        <v>1000000</v>
      </c>
      <c r="N361" s="29">
        <f t="shared" si="10"/>
        <v>1100000</v>
      </c>
      <c r="O361" s="29">
        <f t="shared" si="10"/>
        <v>1050000</v>
      </c>
      <c r="P361" s="29">
        <f t="shared" si="10"/>
        <v>1200000</v>
      </c>
      <c r="Q361" s="29">
        <f t="shared" si="10"/>
        <v>1125400</v>
      </c>
      <c r="R361" s="67"/>
      <c r="S361" s="54"/>
      <c r="T361" s="35"/>
    </row>
    <row r="362" spans="1:20" ht="18.75">
      <c r="A362" s="5"/>
      <c r="B362" s="32"/>
      <c r="C362" s="37"/>
      <c r="D362" s="37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67"/>
      <c r="S362" s="54"/>
      <c r="T362" s="35"/>
    </row>
    <row r="363" spans="1:20" ht="75">
      <c r="A363" s="5"/>
      <c r="B363" s="32" t="s">
        <v>94</v>
      </c>
      <c r="C363" s="37" t="s">
        <v>69</v>
      </c>
      <c r="D363" s="37" t="s">
        <v>69</v>
      </c>
      <c r="E363" s="37" t="s">
        <v>69</v>
      </c>
      <c r="F363" s="28">
        <f>F365+F366</f>
        <v>-1725000</v>
      </c>
      <c r="G363" s="28">
        <f aca="true" t="shared" si="11" ref="G363:Q363">G365+G366</f>
        <v>-13457700</v>
      </c>
      <c r="H363" s="28">
        <f t="shared" si="11"/>
        <v>38999700</v>
      </c>
      <c r="I363" s="28">
        <f t="shared" si="11"/>
        <v>5664000</v>
      </c>
      <c r="J363" s="28">
        <f>J365+J366</f>
        <v>-10836400</v>
      </c>
      <c r="K363" s="28">
        <f t="shared" si="11"/>
        <v>-6776500</v>
      </c>
      <c r="L363" s="28">
        <f t="shared" si="11"/>
        <v>131400</v>
      </c>
      <c r="M363" s="28">
        <f t="shared" si="11"/>
        <v>6593500</v>
      </c>
      <c r="N363" s="28">
        <f t="shared" si="11"/>
        <v>12744300</v>
      </c>
      <c r="O363" s="28">
        <f t="shared" si="11"/>
        <v>-743400</v>
      </c>
      <c r="P363" s="28">
        <f t="shared" si="11"/>
        <v>6363400</v>
      </c>
      <c r="Q363" s="28">
        <f t="shared" si="11"/>
        <v>-36957300</v>
      </c>
      <c r="R363" s="67"/>
      <c r="S363" s="75"/>
      <c r="T363" s="35"/>
    </row>
    <row r="364" spans="1:20" ht="18.75">
      <c r="A364" s="5"/>
      <c r="B364" s="41" t="s">
        <v>91</v>
      </c>
      <c r="C364" s="37"/>
      <c r="D364" s="37"/>
      <c r="E364" s="3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67"/>
      <c r="S364" s="75"/>
      <c r="T364" s="35"/>
    </row>
    <row r="365" spans="1:20" ht="37.5">
      <c r="A365" s="5"/>
      <c r="B365" s="32" t="s">
        <v>95</v>
      </c>
      <c r="C365" s="37" t="s">
        <v>69</v>
      </c>
      <c r="D365" s="37" t="s">
        <v>69</v>
      </c>
      <c r="E365" s="37" t="s">
        <v>69</v>
      </c>
      <c r="F365" s="29">
        <f>F163-F360</f>
        <v>-1725000</v>
      </c>
      <c r="G365" s="29">
        <f>G163-G360</f>
        <v>-13457700</v>
      </c>
      <c r="H365" s="29">
        <f>H163-H360</f>
        <v>38999700</v>
      </c>
      <c r="I365" s="29">
        <f>I163-I360</f>
        <v>5664000</v>
      </c>
      <c r="J365" s="29">
        <f>J163-J360</f>
        <v>-10836400</v>
      </c>
      <c r="K365" s="29">
        <f>K163-K360</f>
        <v>-6776500</v>
      </c>
      <c r="L365" s="29">
        <f>L163-L360</f>
        <v>131400</v>
      </c>
      <c r="M365" s="29">
        <f>M163-M360</f>
        <v>6593500</v>
      </c>
      <c r="N365" s="29">
        <f>N163-N360</f>
        <v>12744300</v>
      </c>
      <c r="O365" s="29">
        <f>O163-O360</f>
        <v>-743400</v>
      </c>
      <c r="P365" s="29">
        <f>P163-P360</f>
        <v>6363400</v>
      </c>
      <c r="Q365" s="29">
        <f>Q163-Q360</f>
        <v>-36957300</v>
      </c>
      <c r="R365" s="67"/>
      <c r="S365" s="75"/>
      <c r="T365" s="35"/>
    </row>
    <row r="366" spans="1:20" ht="75">
      <c r="A366" s="5"/>
      <c r="B366" s="32" t="s">
        <v>96</v>
      </c>
      <c r="C366" s="37" t="s">
        <v>69</v>
      </c>
      <c r="D366" s="37" t="s">
        <v>69</v>
      </c>
      <c r="E366" s="37" t="s">
        <v>69</v>
      </c>
      <c r="F366" s="26">
        <f>F164-F361</f>
        <v>0</v>
      </c>
      <c r="G366" s="26">
        <f>G164-G361</f>
        <v>0</v>
      </c>
      <c r="H366" s="26">
        <f>H164-H361</f>
        <v>0</v>
      </c>
      <c r="I366" s="26">
        <f>I164-I361</f>
        <v>0</v>
      </c>
      <c r="J366" s="26">
        <f>J164-J361</f>
        <v>0</v>
      </c>
      <c r="K366" s="26">
        <f>K164-K361</f>
        <v>0</v>
      </c>
      <c r="L366" s="26">
        <f>L164-L361</f>
        <v>0</v>
      </c>
      <c r="M366" s="26">
        <f>M164-M361</f>
        <v>0</v>
      </c>
      <c r="N366" s="26">
        <f>N164-N361</f>
        <v>0</v>
      </c>
      <c r="O366" s="26">
        <f>O164-O361</f>
        <v>0</v>
      </c>
      <c r="P366" s="26">
        <f>P164-P361</f>
        <v>0</v>
      </c>
      <c r="Q366" s="26">
        <f>Q164-Q361</f>
        <v>0</v>
      </c>
      <c r="R366" s="67"/>
      <c r="S366" s="75"/>
      <c r="T366" s="35"/>
    </row>
    <row r="367" spans="1:20" ht="18.75">
      <c r="A367" s="5"/>
      <c r="B367" s="32"/>
      <c r="C367" s="37"/>
      <c r="D367" s="37"/>
      <c r="E367" s="26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67"/>
      <c r="S367" s="75"/>
      <c r="T367" s="35"/>
    </row>
    <row r="368" spans="1:20" ht="93.75">
      <c r="A368" s="5"/>
      <c r="B368" s="32" t="s">
        <v>97</v>
      </c>
      <c r="C368" s="37" t="s">
        <v>69</v>
      </c>
      <c r="D368" s="37" t="s">
        <v>69</v>
      </c>
      <c r="E368" s="59">
        <v>0</v>
      </c>
      <c r="F368" s="37" t="s">
        <v>69</v>
      </c>
      <c r="G368" s="37" t="s">
        <v>69</v>
      </c>
      <c r="H368" s="37" t="s">
        <v>69</v>
      </c>
      <c r="I368" s="37" t="s">
        <v>69</v>
      </c>
      <c r="J368" s="37" t="s">
        <v>69</v>
      </c>
      <c r="K368" s="37" t="s">
        <v>69</v>
      </c>
      <c r="L368" s="37" t="s">
        <v>69</v>
      </c>
      <c r="M368" s="37" t="s">
        <v>69</v>
      </c>
      <c r="N368" s="37" t="s">
        <v>69</v>
      </c>
      <c r="O368" s="37" t="s">
        <v>69</v>
      </c>
      <c r="P368" s="37" t="s">
        <v>69</v>
      </c>
      <c r="Q368" s="37" t="s">
        <v>69</v>
      </c>
      <c r="R368" s="67"/>
      <c r="S368" s="54"/>
      <c r="T368" s="35"/>
    </row>
    <row r="369" spans="1:20" ht="18.75">
      <c r="A369" s="5"/>
      <c r="B369" s="32" t="s">
        <v>98</v>
      </c>
      <c r="C369" s="37" t="s">
        <v>69</v>
      </c>
      <c r="D369" s="37" t="s">
        <v>69</v>
      </c>
      <c r="E369" s="29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67"/>
      <c r="S369" s="54"/>
      <c r="T369" s="35"/>
    </row>
    <row r="370" spans="1:20" ht="37.5">
      <c r="A370" s="5"/>
      <c r="B370" s="32" t="s">
        <v>138</v>
      </c>
      <c r="C370" s="37" t="s">
        <v>69</v>
      </c>
      <c r="D370" s="37" t="s">
        <v>69</v>
      </c>
      <c r="E370" s="37" t="s">
        <v>69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67"/>
      <c r="S370" s="54"/>
      <c r="T370" s="35"/>
    </row>
    <row r="371" spans="1:20" ht="37.5">
      <c r="A371" s="5"/>
      <c r="B371" s="32" t="s">
        <v>139</v>
      </c>
      <c r="C371" s="37" t="s">
        <v>69</v>
      </c>
      <c r="D371" s="37" t="s">
        <v>69</v>
      </c>
      <c r="E371" s="37" t="s">
        <v>69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67"/>
      <c r="S371" s="54"/>
      <c r="T371" s="35"/>
    </row>
    <row r="372" spans="1:20" ht="18.75">
      <c r="A372" s="5"/>
      <c r="B372" s="32"/>
      <c r="C372" s="37"/>
      <c r="D372" s="37"/>
      <c r="E372" s="29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67"/>
      <c r="S372" s="54"/>
      <c r="T372" s="35"/>
    </row>
    <row r="373" spans="1:20" ht="18.75">
      <c r="A373" s="5"/>
      <c r="B373" s="32" t="s">
        <v>140</v>
      </c>
      <c r="C373" s="37"/>
      <c r="D373" s="37"/>
      <c r="E373" s="29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53"/>
      <c r="S373" s="53"/>
      <c r="T373" s="35"/>
    </row>
    <row r="374" spans="1:20" ht="93.75">
      <c r="A374" s="5"/>
      <c r="B374" s="32" t="s">
        <v>141</v>
      </c>
      <c r="C374" s="37" t="s">
        <v>69</v>
      </c>
      <c r="D374" s="37" t="s">
        <v>69</v>
      </c>
      <c r="E374" s="29">
        <f>F374+G374+H374+I374+J374+K374+L374+M374+N374+O374+P374+Q374</f>
        <v>50000000</v>
      </c>
      <c r="F374" s="28">
        <v>0</v>
      </c>
      <c r="G374" s="28">
        <v>0</v>
      </c>
      <c r="H374" s="28">
        <v>50000000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67"/>
      <c r="S374" s="54"/>
      <c r="T374" s="35"/>
    </row>
    <row r="375" spans="1:20" ht="75">
      <c r="A375" s="5"/>
      <c r="B375" s="32" t="s">
        <v>142</v>
      </c>
      <c r="C375" s="37" t="s">
        <v>69</v>
      </c>
      <c r="D375" s="37" t="s">
        <v>69</v>
      </c>
      <c r="E375" s="29">
        <f>F375+G375+H375+I375+J375+K375+L375+M375+N375+O375+P375+Q375</f>
        <v>50000000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50000000</v>
      </c>
      <c r="R375" s="53"/>
      <c r="S375" s="53"/>
      <c r="T375" s="35"/>
    </row>
    <row r="376" spans="2:20" ht="18"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</row>
    <row r="377" spans="2:21" ht="18.75">
      <c r="B377" s="92" t="s">
        <v>99</v>
      </c>
      <c r="C377" s="92"/>
      <c r="D377" s="46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</row>
    <row r="378" spans="2:21" ht="18.75">
      <c r="B378" s="92"/>
      <c r="C378" s="92"/>
      <c r="D378" s="46"/>
      <c r="E378" s="47"/>
      <c r="F378" s="47"/>
      <c r="G378" s="47"/>
      <c r="H378" s="49"/>
      <c r="I378" s="49"/>
      <c r="J378" s="49"/>
      <c r="K378" s="49"/>
      <c r="L378" s="47"/>
      <c r="M378" s="47"/>
      <c r="N378" s="47"/>
      <c r="O378" s="47"/>
      <c r="P378" s="98" t="s">
        <v>102</v>
      </c>
      <c r="Q378" s="99"/>
      <c r="R378" s="99"/>
      <c r="S378" s="99"/>
      <c r="T378" s="99"/>
      <c r="U378" s="99"/>
    </row>
    <row r="379" spans="2:21" ht="12.75">
      <c r="B379" s="50"/>
      <c r="C379" s="50"/>
      <c r="D379" s="50"/>
      <c r="E379" s="50"/>
      <c r="F379" s="50"/>
      <c r="G379" s="50"/>
      <c r="H379" s="50"/>
      <c r="I379" s="51" t="s">
        <v>100</v>
      </c>
      <c r="J379" s="52"/>
      <c r="K379" s="52"/>
      <c r="L379" s="52"/>
      <c r="M379" s="52"/>
      <c r="N379" s="52"/>
      <c r="O379" s="52"/>
      <c r="P379" s="100" t="s">
        <v>101</v>
      </c>
      <c r="Q379" s="100"/>
      <c r="R379" s="52"/>
      <c r="S379" s="52"/>
      <c r="T379" s="97"/>
      <c r="U379" s="97"/>
    </row>
    <row r="380" spans="2:20" ht="18"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</row>
    <row r="381" spans="2:20" ht="18"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</row>
    <row r="382" spans="2:20" ht="18"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</row>
    <row r="383" spans="2:20" ht="18"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</row>
    <row r="384" spans="2:20" ht="18"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</row>
    <row r="385" spans="2:20" ht="18"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</row>
    <row r="386" spans="2:20" ht="18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</row>
    <row r="387" spans="2:20" ht="18"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spans="2:20" ht="18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</row>
    <row r="389" spans="2:20" ht="18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</row>
    <row r="390" spans="2:20" ht="18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</row>
    <row r="391" spans="2:20" ht="18"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</row>
    <row r="392" spans="2:20" ht="18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</row>
    <row r="393" spans="2:20" ht="18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</row>
    <row r="394" spans="2:20" ht="18"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</row>
    <row r="395" spans="2:20" ht="18"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</row>
    <row r="396" spans="2:20" ht="18"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</row>
    <row r="397" spans="2:20" ht="18"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</row>
    <row r="398" spans="2:20" ht="18"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</row>
    <row r="399" spans="2:20" ht="18"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</row>
    <row r="400" spans="2:20" ht="18"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</row>
    <row r="401" spans="2:20" ht="18"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</row>
    <row r="402" spans="2:20" ht="18"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</row>
    <row r="403" spans="2:20" ht="18"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</row>
    <row r="404" spans="2:20" ht="18"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</row>
    <row r="405" spans="2:20" ht="18"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</row>
    <row r="406" spans="2:20" ht="18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</row>
    <row r="407" spans="2:20" ht="18"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</row>
    <row r="408" spans="2:20" ht="18"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</row>
    <row r="409" spans="2:20" ht="18"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</row>
    <row r="410" spans="2:20" ht="18"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</row>
    <row r="411" spans="2:20" ht="18"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</row>
    <row r="412" spans="2:20" ht="18"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</row>
    <row r="413" spans="2:20" ht="18"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</row>
    <row r="414" spans="2:20" ht="18"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</row>
    <row r="415" spans="2:20" ht="18"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</row>
    <row r="416" spans="2:20" ht="18"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</row>
    <row r="417" spans="2:20" ht="18"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</row>
    <row r="418" spans="2:20" ht="18"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</row>
    <row r="419" spans="2:20" ht="18"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</row>
    <row r="420" spans="2:20" ht="18"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</row>
    <row r="421" spans="2:20" ht="18"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</row>
    <row r="422" spans="2:20" ht="18"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</row>
    <row r="423" spans="2:20" ht="18"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</row>
    <row r="424" spans="2:20" ht="18"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</row>
    <row r="425" spans="2:20" ht="18"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</row>
    <row r="426" spans="2:20" ht="18"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</row>
    <row r="427" spans="2:20" ht="18"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</row>
    <row r="428" spans="2:20" ht="18"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</row>
    <row r="429" spans="2:20" ht="18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spans="2:20" ht="18"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spans="2:20" ht="18"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</row>
    <row r="432" spans="2:20" ht="18"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</row>
    <row r="433" spans="2:20" ht="18"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</row>
    <row r="434" spans="2:20" ht="18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</row>
    <row r="435" spans="2:20" ht="18"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</row>
    <row r="436" spans="2:20" ht="18"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</row>
    <row r="437" spans="2:20" ht="18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</row>
    <row r="438" spans="2:20" ht="18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</row>
    <row r="439" spans="2:20" ht="18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</row>
    <row r="440" spans="2:20" ht="18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</row>
    <row r="441" spans="2:20" ht="18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</row>
    <row r="442" spans="2:20" ht="18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</row>
    <row r="443" spans="2:20" ht="18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</row>
    <row r="444" spans="2:20" ht="18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</row>
    <row r="445" spans="2:20" ht="18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</row>
    <row r="446" spans="2:20" ht="18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</row>
    <row r="447" spans="2:20" ht="18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</row>
    <row r="448" spans="2:20" ht="18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</row>
    <row r="449" spans="2:20" ht="18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</row>
    <row r="450" spans="2:20" ht="18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</row>
    <row r="451" spans="2:20" ht="18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</row>
    <row r="452" spans="2:20" ht="18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</row>
    <row r="453" spans="2:20" ht="18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</row>
    <row r="454" spans="2:20" ht="18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</row>
    <row r="455" spans="2:20" ht="18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</row>
    <row r="456" spans="2:20" ht="18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</row>
    <row r="457" spans="2:20" ht="18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</row>
    <row r="458" spans="2:20" ht="18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</row>
    <row r="459" spans="2:20" ht="18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</row>
    <row r="460" spans="2:20" ht="18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</row>
    <row r="461" spans="2:20" ht="18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</row>
    <row r="462" spans="2:20" ht="18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</row>
    <row r="463" spans="2:20" ht="18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</row>
    <row r="464" spans="2:20" ht="18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</row>
    <row r="465" spans="2:20" ht="18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</row>
    <row r="466" spans="2:20" ht="18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</row>
    <row r="467" spans="2:20" ht="18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</row>
    <row r="468" spans="2:20" ht="18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</row>
    <row r="469" spans="2:20" ht="18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</row>
    <row r="470" spans="2:20" ht="18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2:20" ht="18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spans="2:20" ht="18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</row>
    <row r="473" spans="2:20" ht="18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spans="2:20" ht="18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</row>
    <row r="475" spans="2:20" ht="18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2:20" ht="18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</row>
    <row r="477" spans="2:20" ht="18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2:20" ht="18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</row>
    <row r="479" spans="2:20" ht="18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2:20" ht="18"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2:20" ht="18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2:20" ht="18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2:20" ht="18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2:20" ht="18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2:20" ht="18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2:20" ht="18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2:20" ht="18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2:20" ht="18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2:20" ht="18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2:20" ht="18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2:20" ht="18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2:20" ht="18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2:20" ht="18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</sheetData>
  <sheetProtection/>
  <mergeCells count="27">
    <mergeCell ref="B377:C378"/>
    <mergeCell ref="AL10:AM10"/>
    <mergeCell ref="AI11:AM14"/>
    <mergeCell ref="AI15:AM16"/>
    <mergeCell ref="AK17:AM17"/>
    <mergeCell ref="T379:U379"/>
    <mergeCell ref="P378:U378"/>
    <mergeCell ref="P379:Q379"/>
    <mergeCell ref="Q10:R10"/>
    <mergeCell ref="N11:R14"/>
    <mergeCell ref="AI18:AM19"/>
    <mergeCell ref="AK22:AM22"/>
    <mergeCell ref="N15:R16"/>
    <mergeCell ref="B23:B24"/>
    <mergeCell ref="C23:C24"/>
    <mergeCell ref="D23:D24"/>
    <mergeCell ref="E23:E24"/>
    <mergeCell ref="F23:Q23"/>
    <mergeCell ref="P22:R22"/>
    <mergeCell ref="B21:Q21"/>
    <mergeCell ref="O17:R17"/>
    <mergeCell ref="B166:D166"/>
    <mergeCell ref="B167:C167"/>
    <mergeCell ref="B352:D352"/>
    <mergeCell ref="B29:D29"/>
    <mergeCell ref="B30:D30"/>
    <mergeCell ref="N18:R1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2017-02-14T13:56:25Z</cp:lastPrinted>
  <dcterms:created xsi:type="dcterms:W3CDTF">2015-02-05T12:20:49Z</dcterms:created>
  <dcterms:modified xsi:type="dcterms:W3CDTF">2017-02-14T14:01:08Z</dcterms:modified>
  <cp:category/>
  <cp:version/>
  <cp:contentType/>
  <cp:contentStatus/>
</cp:coreProperties>
</file>