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K11" i="1" l="1"/>
  <c r="L11" i="1"/>
  <c r="M10" i="1"/>
  <c r="K9" i="3" l="1"/>
  <c r="K8" i="3"/>
  <c r="M9" i="1" l="1"/>
  <c r="M11" i="1" s="1"/>
  <c r="M8" i="1" l="1"/>
  <c r="J9" i="3"/>
  <c r="I9" i="3"/>
</calcChain>
</file>

<file path=xl/sharedStrings.xml><?xml version="1.0" encoding="utf-8"?>
<sst xmlns="http://schemas.openxmlformats.org/spreadsheetml/2006/main" count="109" uniqueCount="81">
  <si>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</si>
  <si>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</si>
  <si>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</si>
  <si>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</si>
  <si>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</si>
  <si>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</si>
  <si>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</si>
  <si>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</si>
  <si>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</si>
  <si>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</si>
  <si>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</si>
  <si>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</si>
  <si>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</si>
  <si>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</si>
  <si>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</si>
  <si>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</si>
  <si>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</si>
  <si>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</si>
  <si>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</si>
  <si>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</si>
  <si>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</si>
  <si>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</si>
  <si>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</si>
  <si>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</si>
  <si>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</si>
  <si>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</si>
  <si>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</si>
  <si>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</si>
  <si>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</si>
  <si>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</si>
  <si>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</si>
  <si>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</si>
  <si>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</si>
  <si>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</si>
  <si>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</si>
  <si>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</si>
  <si>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</si>
  <si>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</si>
  <si>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</si>
  <si>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</si>
  <si>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</si>
  <si>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</si>
  <si>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</si>
  <si>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</si>
  <si>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</si>
  <si>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</si>
  <si>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</si>
  <si>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</si>
  <si>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</si>
  <si>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</si>
  <si>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</si>
  <si>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</si>
  <si>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</si>
  <si>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</si>
  <si>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</si>
  <si>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</si>
  <si>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</si>
  <si>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</si>
  <si>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</si>
  <si>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</si>
  <si>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Договор № 96 от 25.12.2017г.</t>
  </si>
  <si>
    <t>до 30.11.2018г.</t>
  </si>
  <si>
    <t>26.12.2017г.</t>
  </si>
  <si>
    <t xml:space="preserve">краевой бюджет </t>
  </si>
  <si>
    <t>без обеспечения</t>
  </si>
  <si>
    <t>Остаток задолженности по бюджетному кредиту на  1 марта   2018г., рублей</t>
  </si>
  <si>
    <t>Остаток задолженности по кредиту на 1 марта  2018г., рублей</t>
  </si>
  <si>
    <t>Остаток обязательств по гарантии на 1марта   2018 г., рублей</t>
  </si>
  <si>
    <r>
      <t>Изменение обязательств по гарантии за март , рублей</t>
    </r>
    <r>
      <rPr>
        <vertAlign val="superscript"/>
        <sz val="10"/>
        <rFont val="Times New Roman"/>
        <family val="1"/>
        <charset val="204"/>
      </rPr>
      <t>2)</t>
    </r>
  </si>
  <si>
    <t>Изменение задолженности  по кредиту за март , рублей*</t>
  </si>
  <si>
    <t>Контракт № 0118300018118000021-0133478-04 от 5 марта  2018г.</t>
  </si>
  <si>
    <t>12.03.2018г.</t>
  </si>
  <si>
    <t>не позднее 10 марта 2020 г.</t>
  </si>
  <si>
    <t>25.01.2017г.,              13.03.2018г.</t>
  </si>
  <si>
    <t>Изменение задолженности по ценным бумагам  за  март , рублей 2 )</t>
  </si>
  <si>
    <t>Остаток      задолженности     по  ценным бумагам  на 1 марта  2018г. , рублей</t>
  </si>
  <si>
    <t>Изменение задолженности по бюджетному кредиту за март*) , рублей</t>
  </si>
  <si>
    <t>Остаток задолженности по кредиту на 1 апреля  2018г., рублей</t>
  </si>
  <si>
    <t>Остаток      задолженности     по  ценным бумагам  на 1апреля  2018г. , рублей</t>
  </si>
  <si>
    <t>Остаток задолженности по бюджетному кредиту на  1 апреля   2018г., рублей</t>
  </si>
  <si>
    <t>Остаток обязательств по гарантии на 1 апреля 2018 г.,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</si>
</sst>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%"/>
  </numFmts>
  <fonts count="19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7" fillId="2" borderId="9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 vertical="top" wrapText="1"/>
    </xf>
    <xf numFmtId="165" fontId="9" fillId="0" borderId="9" xfId="0" applyNumberFormat="1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abSelected="1" topLeftCell="A4" zoomScaleNormal="100" workbookViewId="0">
      <selection activeCell="N9" sqref="N9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3.77734375" customWidth="1"/>
  </cols>
  <sheetData>
    <row r="1" spans="1:13" ht="18.75" customHeight="1" x14ac:dyDescent="0.25">
      <c r="A1" s="67" t="s">
        <v>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14"/>
    </row>
    <row r="2" spans="1:13" ht="18.75" customHeight="1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4"/>
    </row>
    <row r="3" spans="1:13" ht="42.75" customHeight="1" x14ac:dyDescent="0.25">
      <c r="A3" s="63" t="s">
        <v>49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28" t="s">
        <v>34</v>
      </c>
      <c r="B5" s="65" t="s">
        <v>1</v>
      </c>
      <c r="C5" s="65" t="s">
        <v>50</v>
      </c>
      <c r="D5" s="65" t="s">
        <v>2</v>
      </c>
      <c r="E5" s="65" t="s">
        <v>3</v>
      </c>
      <c r="F5" s="65" t="s">
        <v>4</v>
      </c>
      <c r="G5" s="65" t="s">
        <v>5</v>
      </c>
      <c r="H5" s="65" t="s">
        <v>6</v>
      </c>
      <c r="I5" s="65" t="s">
        <v>7</v>
      </c>
      <c r="J5" s="65" t="s">
        <v>8</v>
      </c>
      <c r="K5" s="65" t="s">
        <v>66</v>
      </c>
      <c r="L5" s="65" t="s">
        <v>69</v>
      </c>
      <c r="M5" s="65" t="s">
        <v>77</v>
      </c>
    </row>
    <row r="6" spans="1:13" ht="13.5" hidden="1" customHeight="1" thickBot="1" x14ac:dyDescent="0.3">
      <c r="A6" s="28" t="s">
        <v>0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  <c r="K7" s="28">
        <v>11</v>
      </c>
      <c r="L7" s="28">
        <v>12</v>
      </c>
      <c r="M7" s="28">
        <v>13</v>
      </c>
    </row>
    <row r="8" spans="1:13" ht="0.6" hidden="1" customHeight="1" x14ac:dyDescent="0.25">
      <c r="A8" s="29"/>
      <c r="B8" s="30"/>
      <c r="C8" s="28"/>
      <c r="D8" s="31"/>
      <c r="E8" s="34"/>
      <c r="F8" s="32"/>
      <c r="G8" s="31"/>
      <c r="H8" s="33"/>
      <c r="I8" s="35"/>
      <c r="J8" s="33"/>
      <c r="K8" s="35">
        <v>0</v>
      </c>
      <c r="L8" s="35">
        <v>0</v>
      </c>
      <c r="M8" s="35">
        <f>K8-L8</f>
        <v>0</v>
      </c>
    </row>
    <row r="9" spans="1:13" ht="53.25" customHeight="1" x14ac:dyDescent="0.25">
      <c r="A9" s="29" t="s">
        <v>35</v>
      </c>
      <c r="B9" s="30" t="s">
        <v>53</v>
      </c>
      <c r="C9" s="28" t="s">
        <v>54</v>
      </c>
      <c r="D9" s="39" t="s">
        <v>55</v>
      </c>
      <c r="E9" s="34">
        <v>163600000</v>
      </c>
      <c r="F9" s="40">
        <v>0.12429999999999999</v>
      </c>
      <c r="G9" s="39" t="s">
        <v>56</v>
      </c>
      <c r="H9" s="33" t="s">
        <v>73</v>
      </c>
      <c r="I9" s="35">
        <v>163600000</v>
      </c>
      <c r="J9" s="33"/>
      <c r="K9" s="41">
        <v>143600000</v>
      </c>
      <c r="L9" s="35">
        <v>-143600000</v>
      </c>
      <c r="M9" s="35">
        <f>K9+L9</f>
        <v>0</v>
      </c>
    </row>
    <row r="10" spans="1:13" ht="53.25" customHeight="1" x14ac:dyDescent="0.25">
      <c r="A10" s="58" t="s">
        <v>35</v>
      </c>
      <c r="B10" s="59" t="s">
        <v>53</v>
      </c>
      <c r="C10" s="60" t="s">
        <v>70</v>
      </c>
      <c r="D10" s="39" t="s">
        <v>71</v>
      </c>
      <c r="E10" s="34">
        <v>133600000</v>
      </c>
      <c r="F10" s="61">
        <v>8.9149999999999993E-2</v>
      </c>
      <c r="G10" s="39" t="s">
        <v>72</v>
      </c>
      <c r="H10" s="33"/>
      <c r="I10" s="35">
        <v>133600000</v>
      </c>
      <c r="J10" s="33"/>
      <c r="K10" s="41">
        <v>0</v>
      </c>
      <c r="L10" s="35">
        <v>133600000</v>
      </c>
      <c r="M10" s="35">
        <f>K10+L10</f>
        <v>133600000</v>
      </c>
    </row>
    <row r="11" spans="1:13" x14ac:dyDescent="0.25">
      <c r="A11" s="36" t="s">
        <v>9</v>
      </c>
      <c r="B11" s="28"/>
      <c r="C11" s="28"/>
      <c r="D11" s="28"/>
      <c r="E11" s="37"/>
      <c r="F11" s="28"/>
      <c r="G11" s="37"/>
      <c r="H11" s="28"/>
      <c r="I11" s="28"/>
      <c r="J11" s="28"/>
      <c r="K11" s="43">
        <f>K9+K10</f>
        <v>143600000</v>
      </c>
      <c r="L11" s="43">
        <f t="shared" ref="L11:M11" si="0">L9+L10</f>
        <v>-10000000</v>
      </c>
      <c r="M11" s="43">
        <f t="shared" si="0"/>
        <v>133600000</v>
      </c>
    </row>
    <row r="12" spans="1:13" ht="26.4" customHeight="1" x14ac:dyDescent="0.25">
      <c r="A12" s="38" t="s">
        <v>10</v>
      </c>
      <c r="B12" s="28"/>
      <c r="C12" s="28"/>
      <c r="D12" s="28"/>
      <c r="E12" s="37"/>
      <c r="F12" s="28"/>
      <c r="G12" s="37"/>
      <c r="H12" s="28"/>
      <c r="I12" s="28"/>
      <c r="J12" s="28"/>
      <c r="K12" s="28">
        <v>0</v>
      </c>
      <c r="L12" s="28"/>
      <c r="M12" s="28">
        <v>0</v>
      </c>
    </row>
    <row r="13" spans="1:13" ht="0.75" customHeight="1" x14ac:dyDescent="0.3">
      <c r="A13" s="2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 ht="15.6" x14ac:dyDescent="0.25">
      <c r="A14" s="64" t="s">
        <v>36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5" spans="1:13" ht="35.25" customHeight="1" x14ac:dyDescent="0.3">
      <c r="A15" s="12" t="s">
        <v>58</v>
      </c>
      <c r="B15" s="12"/>
      <c r="C15" s="1"/>
      <c r="D15" s="12"/>
      <c r="E15" s="12"/>
      <c r="F15" s="12"/>
      <c r="G15" s="12"/>
      <c r="H15" s="12"/>
      <c r="I15" s="12"/>
      <c r="J15" s="12"/>
      <c r="K15" s="12"/>
      <c r="L15" s="12"/>
      <c r="M15" s="14"/>
    </row>
    <row r="16" spans="1:13" ht="15.6" x14ac:dyDescent="0.3">
      <c r="A16" s="12" t="s">
        <v>31</v>
      </c>
      <c r="B16" s="12"/>
      <c r="C16" s="12"/>
      <c r="D16" s="12"/>
      <c r="E16" s="12"/>
      <c r="F16" s="1"/>
      <c r="G16" s="1"/>
      <c r="H16" s="1"/>
      <c r="I16" s="66" t="s">
        <v>59</v>
      </c>
      <c r="J16" s="66"/>
      <c r="K16" s="66"/>
      <c r="L16" s="66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12"/>
      <c r="B18" s="12"/>
      <c r="C18" s="12"/>
      <c r="D18" s="12"/>
      <c r="E18" s="12"/>
      <c r="F18" s="1"/>
      <c r="G18" s="1"/>
      <c r="H18" s="1"/>
      <c r="I18" s="13"/>
      <c r="J18" s="13"/>
      <c r="K18" s="13"/>
      <c r="L18" s="13"/>
      <c r="M18" s="14"/>
    </row>
    <row r="19" spans="1:13" ht="15.6" x14ac:dyDescent="0.3">
      <c r="A19" s="62" t="s">
        <v>32</v>
      </c>
      <c r="B19" s="62"/>
      <c r="C19" s="62"/>
      <c r="D19" s="13"/>
      <c r="E19" s="1"/>
      <c r="F19" s="1"/>
      <c r="G19" s="1"/>
      <c r="H19" s="1"/>
      <c r="I19" s="1"/>
      <c r="J19" s="1"/>
      <c r="K19" s="1"/>
      <c r="L19" s="1"/>
      <c r="M19" s="14"/>
    </row>
    <row r="20" spans="1:13" ht="15.6" x14ac:dyDescent="0.3">
      <c r="A20" s="57" t="s">
        <v>33</v>
      </c>
      <c r="B20" s="57"/>
      <c r="C20" s="57"/>
      <c r="D20" s="1"/>
      <c r="E20" s="1"/>
      <c r="F20" s="1"/>
      <c r="G20" s="1"/>
      <c r="H20" s="1"/>
      <c r="I20" s="1"/>
      <c r="J20" s="1"/>
      <c r="K20" s="1"/>
      <c r="L20" s="1"/>
      <c r="M20" s="14"/>
    </row>
  </sheetData>
  <mergeCells count="17">
    <mergeCell ref="A1:L2"/>
    <mergeCell ref="E5:E6"/>
    <mergeCell ref="A19:C19"/>
    <mergeCell ref="A3:M3"/>
    <mergeCell ref="A14:M14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6:L16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3" sqref="S3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70" t="s">
        <v>11</v>
      </c>
      <c r="B3" s="70" t="s">
        <v>38</v>
      </c>
      <c r="C3" s="70" t="s">
        <v>28</v>
      </c>
      <c r="D3" s="70" t="s">
        <v>30</v>
      </c>
      <c r="E3" s="70" t="s">
        <v>12</v>
      </c>
      <c r="F3" s="70" t="s">
        <v>13</v>
      </c>
      <c r="G3" s="70" t="s">
        <v>48</v>
      </c>
      <c r="H3" s="70" t="s">
        <v>27</v>
      </c>
      <c r="I3" s="70" t="s">
        <v>26</v>
      </c>
      <c r="J3" s="70" t="s">
        <v>8</v>
      </c>
      <c r="K3" s="70" t="s">
        <v>14</v>
      </c>
      <c r="L3" s="70" t="s">
        <v>6</v>
      </c>
      <c r="M3" s="70" t="s">
        <v>39</v>
      </c>
      <c r="N3" s="70" t="s">
        <v>29</v>
      </c>
      <c r="O3" s="70" t="s">
        <v>75</v>
      </c>
      <c r="P3" s="68" t="s">
        <v>74</v>
      </c>
      <c r="Q3" s="68" t="s">
        <v>78</v>
      </c>
    </row>
    <row r="4" spans="1:17" ht="109.5" customHeight="1" thickBot="1" x14ac:dyDescent="0.3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3"/>
      <c r="Q4" s="69"/>
    </row>
    <row r="5" spans="1:17" ht="13.5" hidden="1" customHeight="1" thickBo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69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74" t="s">
        <v>37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19"/>
      <c r="P11" s="19"/>
      <c r="Q11" s="19"/>
    </row>
    <row r="12" spans="1:17" ht="15" customHeight="1" x14ac:dyDescent="0.25">
      <c r="A12" s="74" t="s">
        <v>52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6" t="s">
        <v>59</v>
      </c>
      <c r="J15" s="66"/>
      <c r="K15" s="66"/>
      <c r="L15" s="66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62" t="s">
        <v>32</v>
      </c>
      <c r="B18" s="62"/>
      <c r="C18" s="62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57" t="s">
        <v>33</v>
      </c>
      <c r="B19" s="57"/>
      <c r="C19" s="5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topLeftCell="A4" zoomScaleNormal="100" workbookViewId="0">
      <selection activeCell="M7" sqref="M7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4.109375" customWidth="1"/>
    <col min="7" max="7" width="8.77734375" customWidth="1"/>
    <col min="8" max="8" width="12" customWidth="1"/>
    <col min="9" max="9" width="15.5546875" customWidth="1"/>
    <col min="10" max="10" width="13.109375" customWidth="1"/>
    <col min="11" max="11" width="13.44140625" customWidth="1"/>
  </cols>
  <sheetData>
    <row r="2" spans="1:12" ht="51" customHeight="1" x14ac:dyDescent="0.25">
      <c r="A2" s="63" t="s">
        <v>15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75" t="s">
        <v>16</v>
      </c>
      <c r="B4" s="75" t="s">
        <v>2</v>
      </c>
      <c r="C4" s="75" t="s">
        <v>17</v>
      </c>
      <c r="D4" s="75" t="s">
        <v>18</v>
      </c>
      <c r="E4" s="75" t="s">
        <v>40</v>
      </c>
      <c r="F4" s="75" t="s">
        <v>3</v>
      </c>
      <c r="G4" s="75" t="s">
        <v>8</v>
      </c>
      <c r="H4" s="75" t="s">
        <v>6</v>
      </c>
      <c r="I4" s="75" t="s">
        <v>65</v>
      </c>
      <c r="J4" s="78" t="s">
        <v>76</v>
      </c>
      <c r="K4" s="75" t="s">
        <v>79</v>
      </c>
    </row>
    <row r="5" spans="1:12" x14ac:dyDescent="0.25">
      <c r="A5" s="76"/>
      <c r="B5" s="76"/>
      <c r="C5" s="76"/>
      <c r="D5" s="76"/>
      <c r="E5" s="76"/>
      <c r="F5" s="76"/>
      <c r="G5" s="76"/>
      <c r="H5" s="76"/>
      <c r="I5" s="76"/>
      <c r="J5" s="79"/>
      <c r="K5" s="76"/>
    </row>
    <row r="6" spans="1:12" ht="92.25" customHeight="1" thickBot="1" x14ac:dyDescent="0.3">
      <c r="A6" s="77"/>
      <c r="B6" s="77"/>
      <c r="C6" s="77"/>
      <c r="D6" s="77"/>
      <c r="E6" s="77"/>
      <c r="F6" s="77"/>
      <c r="G6" s="77"/>
      <c r="H6" s="77"/>
      <c r="I6" s="77"/>
      <c r="J6" s="80"/>
      <c r="K6" s="77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51">
        <v>11</v>
      </c>
    </row>
    <row r="8" spans="1:12" ht="43.8" customHeight="1" thickBot="1" x14ac:dyDescent="0.3">
      <c r="A8" s="23" t="s">
        <v>60</v>
      </c>
      <c r="B8" s="47" t="s">
        <v>62</v>
      </c>
      <c r="C8" s="48" t="s">
        <v>63</v>
      </c>
      <c r="D8" s="42">
        <v>0.1</v>
      </c>
      <c r="E8" s="24" t="s">
        <v>61</v>
      </c>
      <c r="F8" s="49">
        <v>15000000</v>
      </c>
      <c r="G8" s="50" t="s">
        <v>64</v>
      </c>
      <c r="H8" s="26"/>
      <c r="I8" s="44">
        <v>15000</v>
      </c>
      <c r="J8" s="52">
        <v>0</v>
      </c>
      <c r="K8" s="55">
        <f>I8-J8</f>
        <v>15000</v>
      </c>
    </row>
    <row r="9" spans="1:12" ht="16.5" customHeight="1" thickBot="1" x14ac:dyDescent="0.3">
      <c r="A9" s="27" t="s">
        <v>9</v>
      </c>
      <c r="B9" s="10"/>
      <c r="C9" s="10"/>
      <c r="D9" s="10"/>
      <c r="E9" s="10"/>
      <c r="F9" s="10"/>
      <c r="G9" s="10"/>
      <c r="H9" s="10"/>
      <c r="I9" s="45">
        <f>I8</f>
        <v>15000</v>
      </c>
      <c r="J9" s="53">
        <f>J8</f>
        <v>0</v>
      </c>
      <c r="K9" s="56">
        <f>I9-J9</f>
        <v>15000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46">
        <v>0</v>
      </c>
      <c r="J10" s="54">
        <v>0</v>
      </c>
      <c r="K10" s="46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74" t="s">
        <v>41</v>
      </c>
      <c r="B12" s="74"/>
      <c r="C12" s="74"/>
      <c r="D12" s="74"/>
      <c r="E12" s="74"/>
      <c r="F12" s="74"/>
      <c r="G12" s="74"/>
      <c r="H12" s="74"/>
      <c r="I12" s="74"/>
      <c r="J12" s="74"/>
      <c r="K12" s="19"/>
    </row>
    <row r="13" spans="1:12" ht="18" x14ac:dyDescent="0.35">
      <c r="A13" s="3"/>
    </row>
    <row r="14" spans="1:12" ht="15.6" x14ac:dyDescent="0.3">
      <c r="A14" s="12" t="s">
        <v>58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6" t="s">
        <v>59</v>
      </c>
      <c r="J15" s="66"/>
      <c r="K15" s="66"/>
      <c r="L15" s="66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62" t="s">
        <v>32</v>
      </c>
      <c r="B18" s="62"/>
      <c r="C18" s="62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57" t="s">
        <v>33</v>
      </c>
      <c r="B19" s="57"/>
      <c r="C19" s="5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39370078740157483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workbookViewId="0">
      <selection activeCell="P18" sqref="P18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67" t="s">
        <v>47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75" t="s">
        <v>19</v>
      </c>
      <c r="B5" s="75" t="s">
        <v>44</v>
      </c>
      <c r="C5" s="75" t="s">
        <v>42</v>
      </c>
      <c r="D5" s="75" t="s">
        <v>20</v>
      </c>
      <c r="E5" s="75" t="s">
        <v>21</v>
      </c>
      <c r="F5" s="75" t="s">
        <v>22</v>
      </c>
      <c r="G5" s="75" t="s">
        <v>23</v>
      </c>
      <c r="H5" s="75" t="s">
        <v>43</v>
      </c>
      <c r="I5" s="75" t="s">
        <v>24</v>
      </c>
      <c r="J5" s="75" t="s">
        <v>25</v>
      </c>
      <c r="K5" s="75" t="s">
        <v>8</v>
      </c>
      <c r="L5" s="75" t="s">
        <v>67</v>
      </c>
      <c r="M5" s="75" t="s">
        <v>68</v>
      </c>
      <c r="N5" s="75" t="s">
        <v>80</v>
      </c>
    </row>
    <row r="6" spans="1:14" ht="13.5" hidden="1" customHeight="1" thickBo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5">
        <v>0</v>
      </c>
      <c r="M9" s="25">
        <v>0</v>
      </c>
      <c r="N9" s="25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5">
        <v>0</v>
      </c>
      <c r="M10" s="25">
        <v>0</v>
      </c>
      <c r="N10" s="25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81" t="s">
        <v>45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19"/>
    </row>
    <row r="13" spans="1:14" ht="17.25" customHeight="1" x14ac:dyDescent="0.25">
      <c r="A13" s="81" t="s">
        <v>46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19"/>
    </row>
    <row r="14" spans="1:14" ht="49.5" customHeight="1" x14ac:dyDescent="0.3">
      <c r="A14" s="12" t="s">
        <v>58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66" t="s">
        <v>59</v>
      </c>
      <c r="J15" s="66"/>
      <c r="K15" s="66"/>
      <c r="L15" s="66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82"/>
      <c r="B18" s="82"/>
      <c r="C18" s="82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/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2018-03-30T16:53:18Z</cp:lastPrinted>
  <dcterms:created xsi:type="dcterms:W3CDTF">1996-10-08T23:32:33Z</dcterms:created>
  <dcterms:modified xsi:type="dcterms:W3CDTF">2018-04-04T06:13:24Z</dcterms:modified>
</cp:coreProperties>
</file>