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30"/>
  </bookViews>
  <sheets>
    <sheet name="Исполнение_1" sheetId="1" r:id="rId1"/>
  </sheets>
  <definedNames>
    <definedName name="_xlnm.Print_Titles" localSheetId="0">Исполнение_1!$4:$4</definedName>
  </definedNames>
  <calcPr calcId="145621" iterate="1"/>
</workbook>
</file>

<file path=xl/calcChain.xml><?xml version="1.0" encoding="utf-8"?>
<calcChain xmlns="http://schemas.openxmlformats.org/spreadsheetml/2006/main">
  <c r="D30" i="1" l="1"/>
  <c r="C30" i="1"/>
  <c r="E28" i="1"/>
  <c r="E20" i="1" l="1"/>
  <c r="D21" i="1"/>
  <c r="C21" i="1"/>
  <c r="D38" i="1" l="1"/>
  <c r="C38" i="1"/>
  <c r="D57" i="1" l="1"/>
  <c r="C57" i="1"/>
  <c r="D49" i="1" l="1"/>
  <c r="C49" i="1"/>
  <c r="E47" i="1"/>
  <c r="E19" i="1"/>
  <c r="D26" i="1" l="1"/>
  <c r="C26" i="1"/>
  <c r="E48" i="1" l="1"/>
  <c r="E45" i="1" l="1"/>
  <c r="E49" i="1" l="1"/>
  <c r="D6" i="1"/>
  <c r="C6" i="1"/>
  <c r="E6" i="1" l="1"/>
  <c r="D59" i="1"/>
  <c r="C59" i="1"/>
  <c r="D55" i="1" l="1"/>
  <c r="C55" i="1"/>
  <c r="D53" i="1"/>
  <c r="C53" i="1"/>
  <c r="D51" i="1"/>
  <c r="C51" i="1"/>
  <c r="D44" i="1"/>
  <c r="C44" i="1"/>
  <c r="D42" i="1"/>
  <c r="C42" i="1"/>
  <c r="D40" i="1"/>
  <c r="C40" i="1"/>
  <c r="D36" i="1"/>
  <c r="C36" i="1"/>
  <c r="D34" i="1"/>
  <c r="C34" i="1"/>
  <c r="D32" i="1"/>
  <c r="C32" i="1"/>
  <c r="D24" i="1"/>
  <c r="C24" i="1"/>
  <c r="D16" i="1"/>
  <c r="C16" i="1"/>
  <c r="D14" i="1"/>
  <c r="C14" i="1"/>
  <c r="D9" i="1"/>
  <c r="C9" i="1"/>
  <c r="C60" i="1" l="1"/>
  <c r="D60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/>
  <c r="E50" i="1"/>
  <c r="E51" i="1"/>
  <c r="E52" i="1"/>
  <c r="E53" i="1"/>
  <c r="E54" i="1"/>
  <c r="E55" i="1"/>
  <c r="E56" i="1"/>
  <c r="E57" i="1"/>
  <c r="E58" i="1"/>
  <c r="E59" i="1"/>
  <c r="E60" i="1" l="1"/>
</calcChain>
</file>

<file path=xl/sharedStrings.xml><?xml version="1.0" encoding="utf-8"?>
<sst xmlns="http://schemas.openxmlformats.org/spreadsheetml/2006/main" count="84" uniqueCount="41">
  <si>
    <t>Итого</t>
  </si>
  <si>
    <t>Управление ЖКХ и капитального строительства администрации муниципального образования Ейский район</t>
  </si>
  <si>
    <t>Муниципальная программа "Строительство (создание) объектов государственной и муниципальной собственности в Ейском районе"</t>
  </si>
  <si>
    <t>Муниципальная программа "Информатизация Ейского района"</t>
  </si>
  <si>
    <t>Муниципальная программа "Социально-экономическое развитие Ейского района"</t>
  </si>
  <si>
    <t>Муниципальная программа "Медиасреда Ейского района"</t>
  </si>
  <si>
    <t>Финансовое управление администрации муниципального образования Ейский район</t>
  </si>
  <si>
    <t>Муниципальная программа "Управление муниципальными финансами Ейского района"</t>
  </si>
  <si>
    <t>Управление образованием администрации муниципального образования Ейский район</t>
  </si>
  <si>
    <t>Муниципальная программы «Профилактика терроризма и экстремизма,  усиление борьбы с преступностью,  профилактика правонарушений  и противодействие коррупции в Ейском районе»</t>
  </si>
  <si>
    <t>Отдел по делам молодежи администрации муниципального образования Ейский район</t>
  </si>
  <si>
    <t>Управление сельского хозяйства и продовольствия администрации муниципального образования Ейский район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</si>
  <si>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Ейском районе"</t>
  </si>
  <si>
    <t>Муниципальная программа "Поддержка деятельности социально-ориентированных общественных организаций Ейского района"</t>
  </si>
  <si>
    <t>Управление муниципальных ресурсов администрации муниципального образования Ейский район</t>
  </si>
  <si>
    <t>Муниципальная программа"Эффективное управление муниципальным имуществом и земельными ресурсами Ейского района"</t>
  </si>
  <si>
    <t>Муниципальная программа "Поддержка Ейского районного казачьего общества"</t>
  </si>
  <si>
    <t>Муниципальная программа "Развитие топливно-энергетического комплекса в Ейском районе"</t>
  </si>
  <si>
    <t xml:space="preserve">Муниципальная программа "Развитие жилищно-коммунального и дорожного хозяйства в Ейском районе" </t>
  </si>
  <si>
    <t>Отдел по физической культуре и спорту администрации муниципального образования Ейский район</t>
  </si>
  <si>
    <t>Муниципальная программа "Развитие физической культуры и спорта в Ейском районе"</t>
  </si>
  <si>
    <t>Муниципальная программа "Развитие санаторно-курортного и туристского комплекса в Ейском районе"</t>
  </si>
  <si>
    <t>Отдел культуры администрации муниципального образования Ейский район</t>
  </si>
  <si>
    <t>Муниципальная программа "Развитие культуры в Ейском районе"</t>
  </si>
  <si>
    <t>Муниципальная программа "Обеспечение безопасности населения Ейского района"</t>
  </si>
  <si>
    <t>Управление архитектуры и градостроительства администрации муниципального образования Ейский район</t>
  </si>
  <si>
    <t>Муниципальная программа "Комплексное и устойчивое развитие Ейского района в сфере строительства и архитектуры"</t>
  </si>
  <si>
    <t>Управление по вопросам семьи и детства администрации муниципального образования Ейский район</t>
  </si>
  <si>
    <t>Муниципальная программа "Дети Ейского района"</t>
  </si>
  <si>
    <t>Муниципальная программа "Социальная поддержка граждан в Ейском районе"</t>
  </si>
  <si>
    <t>(тыс. руб.)</t>
  </si>
  <si>
    <t>Наименование муниципальной 
программы</t>
  </si>
  <si>
    <t>Предусмотрено
 в бюджете</t>
  </si>
  <si>
    <t>Исполнено</t>
  </si>
  <si>
    <t>% 
исполнения</t>
  </si>
  <si>
    <t>Всего по программам</t>
  </si>
  <si>
    <t>Главный 
распорядитель
 бюджетных 
средств</t>
  </si>
  <si>
    <t>Муниципальная программа "Развитие образования в Ейском районе"</t>
  </si>
  <si>
    <t>Муниципальная программа "Молодежь Ейского района"</t>
  </si>
  <si>
    <t>Администрация муниципального образования Ейский муниципальный район Краснодарского края</t>
  </si>
  <si>
    <t>Информация
об исполнении муниципальных программ Ейского района 
по состоянию на 1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</si>
</sst>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;0.0"/>
    <numFmt numFmtId="165" formatCode="0000000000"/>
    <numFmt numFmtId="166" formatCode="000"/>
    <numFmt numFmtId="167" formatCode="0.0"/>
  </numFmts>
  <fonts count="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166" fontId="1" fillId="0" borderId="1" xfId="0" applyNumberFormat="1" applyFont="1" applyFill="1" applyBorder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Fill="1" applyBorder="1" applyAlignment="1" applyProtection="1">
      <alignment wrapText="1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center" wrapText="1"/>
      <protection hidden="1"/>
    </xf>
    <xf numFmtId="164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alignment horizontal="center" wrapText="1"/>
      <protection hidden="1"/>
    </xf>
    <xf numFmtId="167" fontId="1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165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0" xfId="0" applyNumberFormat="1" applyFont="1" applyFill="1" applyBorder="1" applyAlignment="1" applyProtection="1">
      <alignment wrapText="1"/>
      <protection hidden="1"/>
    </xf>
    <xf numFmtId="0" fontId="0" fillId="0" borderId="0" xfId="0" applyBorder="1" applyAlignment="1">
      <alignment wrapText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5" fontId="2" fillId="0" borderId="1" xfId="0" applyNumberFormat="1" applyFont="1" applyFill="1" applyBorder="1" applyAlignment="1" applyProtection="1">
      <alignment wrapText="1"/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/>
      <protection hidden="1"/>
    </xf>
    <xf numFmtId="0" fontId="2" fillId="0" borderId="3" xfId="1" applyNumberFormat="1" applyFont="1" applyFill="1" applyBorder="1" applyAlignment="1" applyProtection="1">
      <alignment horizontal="center"/>
      <protection hidden="1"/>
    </xf>
    <xf numFmtId="165" fontId="1" fillId="0" borderId="4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61"/>
  <sheetViews>
    <sheetView showGridLines="0" tabSelected="1" workbookViewId="0">
      <selection activeCell="D38" sqref="D38"/>
    </sheetView>
  </sheetViews>
  <sheetFormatPr defaultRowHeight="15.75" x14ac:dyDescent="0.25"/>
  <cols>
    <col min="1" max="2" width="28.5703125" style="1" customWidth="1"/>
    <col min="3" max="3" width="16.85546875" style="1" customWidth="1"/>
    <col min="4" max="4" width="16.42578125" style="1" customWidth="1"/>
    <col min="5" max="5" width="16" style="1" customWidth="1"/>
    <col min="6" max="16384" width="9.140625" style="1"/>
  </cols>
  <sheetData>
    <row r="1" spans="1:5" ht="57.75" customHeight="1" x14ac:dyDescent="0.3">
      <c r="A1" s="27" t="s">
        <v>40</v>
      </c>
      <c r="B1" s="27"/>
      <c r="C1" s="27"/>
      <c r="D1" s="27"/>
      <c r="E1" s="27"/>
    </row>
    <row r="2" spans="1:5" ht="18.75" customHeight="1" x14ac:dyDescent="0.25">
      <c r="A2" s="6"/>
      <c r="B2" s="6"/>
      <c r="C2" s="6"/>
      <c r="D2" s="6"/>
      <c r="E2" s="6"/>
    </row>
    <row r="3" spans="1:5" ht="18.75" customHeight="1" x14ac:dyDescent="0.25">
      <c r="A3" s="6"/>
      <c r="B3" s="6"/>
      <c r="C3" s="6"/>
      <c r="D3" s="6"/>
      <c r="E3" s="7" t="s">
        <v>30</v>
      </c>
    </row>
    <row r="4" spans="1:5" ht="72.75" customHeight="1" x14ac:dyDescent="0.25">
      <c r="A4" s="4" t="s">
        <v>31</v>
      </c>
      <c r="B4" s="4" t="s">
        <v>36</v>
      </c>
      <c r="C4" s="4" t="s">
        <v>32</v>
      </c>
      <c r="D4" s="8" t="s">
        <v>33</v>
      </c>
      <c r="E4" s="4" t="s">
        <v>34</v>
      </c>
    </row>
    <row r="5" spans="1:5" ht="63" x14ac:dyDescent="0.25">
      <c r="A5" s="17" t="s">
        <v>37</v>
      </c>
      <c r="B5" s="2" t="s">
        <v>8</v>
      </c>
      <c r="C5" s="9">
        <v>2821924.5</v>
      </c>
      <c r="D5" s="10">
        <v>1074704.8999999999</v>
      </c>
      <c r="E5" s="13">
        <f t="shared" ref="E5:E60" si="0">D5/C5*100</f>
        <v>38.084112455878952</v>
      </c>
    </row>
    <row r="6" spans="1:5" x14ac:dyDescent="0.25">
      <c r="A6" s="26" t="s">
        <v>0</v>
      </c>
      <c r="B6" s="26"/>
      <c r="C6" s="11">
        <f>C5</f>
        <v>2821924.5</v>
      </c>
      <c r="D6" s="11">
        <f t="shared" ref="D6" si="1">D5</f>
        <v>1074704.8999999999</v>
      </c>
      <c r="E6" s="14">
        <f t="shared" si="0"/>
        <v>38.084112455878952</v>
      </c>
    </row>
    <row r="7" spans="1:5" ht="78.75" x14ac:dyDescent="0.25">
      <c r="A7" s="30" t="s">
        <v>29</v>
      </c>
      <c r="B7" s="2" t="s">
        <v>39</v>
      </c>
      <c r="C7" s="9">
        <v>10208.200000000001</v>
      </c>
      <c r="D7" s="10">
        <v>4420.8999999999996</v>
      </c>
      <c r="E7" s="13">
        <f t="shared" si="0"/>
        <v>43.307341157108986</v>
      </c>
    </row>
    <row r="8" spans="1:5" ht="78.75" x14ac:dyDescent="0.25">
      <c r="A8" s="31"/>
      <c r="B8" s="2" t="s">
        <v>27</v>
      </c>
      <c r="C8" s="9">
        <v>83224.399999999994</v>
      </c>
      <c r="D8" s="10">
        <v>29047.8</v>
      </c>
      <c r="E8" s="13">
        <f t="shared" si="0"/>
        <v>34.902985182230211</v>
      </c>
    </row>
    <row r="9" spans="1:5" x14ac:dyDescent="0.25">
      <c r="A9" s="26" t="s">
        <v>0</v>
      </c>
      <c r="B9" s="26"/>
      <c r="C9" s="11">
        <f>C7+C8</f>
        <v>93432.599999999991</v>
      </c>
      <c r="D9" s="11">
        <f>D7+D8</f>
        <v>33468.699999999997</v>
      </c>
      <c r="E9" s="14">
        <f t="shared" si="0"/>
        <v>35.821222999252939</v>
      </c>
    </row>
    <row r="10" spans="1:5" ht="78.75" x14ac:dyDescent="0.25">
      <c r="A10" s="30" t="s">
        <v>28</v>
      </c>
      <c r="B10" s="2" t="s">
        <v>39</v>
      </c>
      <c r="C10" s="9">
        <v>5095.2</v>
      </c>
      <c r="D10" s="10">
        <v>1623.3</v>
      </c>
      <c r="E10" s="13">
        <f t="shared" si="0"/>
        <v>31.859397079604335</v>
      </c>
    </row>
    <row r="11" spans="1:5" ht="81.75" customHeight="1" x14ac:dyDescent="0.25">
      <c r="A11" s="32"/>
      <c r="B11" s="2" t="s">
        <v>1</v>
      </c>
      <c r="C11" s="9">
        <v>89749</v>
      </c>
      <c r="D11" s="10">
        <v>20715.099999999999</v>
      </c>
      <c r="E11" s="13">
        <f t="shared" si="0"/>
        <v>23.081148536473943</v>
      </c>
    </row>
    <row r="12" spans="1:5" ht="63" x14ac:dyDescent="0.25">
      <c r="A12" s="32"/>
      <c r="B12" s="2" t="s">
        <v>8</v>
      </c>
      <c r="C12" s="9">
        <v>3323.4</v>
      </c>
      <c r="D12" s="10">
        <v>175</v>
      </c>
      <c r="E12" s="13">
        <f t="shared" si="0"/>
        <v>5.2656917614491183</v>
      </c>
    </row>
    <row r="13" spans="1:5" ht="78.75" x14ac:dyDescent="0.25">
      <c r="A13" s="31"/>
      <c r="B13" s="2" t="s">
        <v>27</v>
      </c>
      <c r="C13" s="9">
        <v>1854.6</v>
      </c>
      <c r="D13" s="10">
        <v>581</v>
      </c>
      <c r="E13" s="13">
        <f t="shared" si="0"/>
        <v>31.327509975196811</v>
      </c>
    </row>
    <row r="14" spans="1:5" x14ac:dyDescent="0.25">
      <c r="A14" s="26" t="s">
        <v>0</v>
      </c>
      <c r="B14" s="26"/>
      <c r="C14" s="11">
        <f>C10+C11+C12+C13</f>
        <v>100022.2</v>
      </c>
      <c r="D14" s="11">
        <f>D10+D11+D12+D13</f>
        <v>23094.399999999998</v>
      </c>
      <c r="E14" s="14">
        <f t="shared" si="0"/>
        <v>23.089274181131785</v>
      </c>
    </row>
    <row r="15" spans="1:5" ht="80.25" customHeight="1" x14ac:dyDescent="0.25">
      <c r="A15" s="5" t="s">
        <v>26</v>
      </c>
      <c r="B15" s="2" t="s">
        <v>25</v>
      </c>
      <c r="C15" s="9">
        <v>8253</v>
      </c>
      <c r="D15" s="10">
        <v>1065.7</v>
      </c>
      <c r="E15" s="13">
        <f t="shared" si="0"/>
        <v>12.912880164788563</v>
      </c>
    </row>
    <row r="16" spans="1:5" x14ac:dyDescent="0.25">
      <c r="A16" s="26" t="s">
        <v>0</v>
      </c>
      <c r="B16" s="26"/>
      <c r="C16" s="11">
        <f>C15</f>
        <v>8253</v>
      </c>
      <c r="D16" s="11">
        <f>D15</f>
        <v>1065.7</v>
      </c>
      <c r="E16" s="14">
        <f t="shared" si="0"/>
        <v>12.912880164788563</v>
      </c>
    </row>
    <row r="17" spans="1:7" ht="79.5" customHeight="1" x14ac:dyDescent="0.25">
      <c r="A17" s="30" t="s">
        <v>24</v>
      </c>
      <c r="B17" s="2" t="s">
        <v>39</v>
      </c>
      <c r="C17" s="9">
        <v>64480.6</v>
      </c>
      <c r="D17" s="10">
        <v>18616.599999999999</v>
      </c>
      <c r="E17" s="13">
        <f t="shared" si="0"/>
        <v>28.871629606424253</v>
      </c>
    </row>
    <row r="18" spans="1:7" ht="63" x14ac:dyDescent="0.25">
      <c r="A18" s="32"/>
      <c r="B18" s="2" t="s">
        <v>8</v>
      </c>
      <c r="C18" s="9">
        <v>6000</v>
      </c>
      <c r="D18" s="10">
        <v>0</v>
      </c>
      <c r="E18" s="13">
        <f t="shared" si="0"/>
        <v>0</v>
      </c>
    </row>
    <row r="19" spans="1:7" ht="63" x14ac:dyDescent="0.25">
      <c r="A19" s="32"/>
      <c r="B19" s="2" t="s">
        <v>22</v>
      </c>
      <c r="C19" s="9">
        <v>2770.9</v>
      </c>
      <c r="D19" s="10">
        <v>57</v>
      </c>
      <c r="E19" s="13">
        <f t="shared" si="0"/>
        <v>2.0570933631672021</v>
      </c>
    </row>
    <row r="20" spans="1:7" ht="78.75" x14ac:dyDescent="0.25">
      <c r="A20" s="20"/>
      <c r="B20" s="2" t="s">
        <v>19</v>
      </c>
      <c r="C20" s="9">
        <v>5509.5</v>
      </c>
      <c r="D20" s="10">
        <v>727.1</v>
      </c>
      <c r="E20" s="13">
        <f t="shared" si="0"/>
        <v>13.197204828024322</v>
      </c>
    </row>
    <row r="21" spans="1:7" x14ac:dyDescent="0.25">
      <c r="A21" s="26" t="s">
        <v>0</v>
      </c>
      <c r="B21" s="26"/>
      <c r="C21" s="11">
        <f>C17+C18+C19+C20</f>
        <v>78761</v>
      </c>
      <c r="D21" s="11">
        <f>D17+D18+D19+D20</f>
        <v>19400.699999999997</v>
      </c>
      <c r="E21" s="14">
        <f t="shared" si="0"/>
        <v>24.632368811975468</v>
      </c>
    </row>
    <row r="22" spans="1:7" ht="78.75" x14ac:dyDescent="0.25">
      <c r="A22" s="30" t="s">
        <v>23</v>
      </c>
      <c r="B22" s="2" t="s">
        <v>39</v>
      </c>
      <c r="C22" s="9">
        <v>8121.3</v>
      </c>
      <c r="D22" s="10">
        <v>2579.1999999999998</v>
      </c>
      <c r="E22" s="13">
        <f t="shared" si="0"/>
        <v>31.758462315146584</v>
      </c>
      <c r="F22" s="21"/>
    </row>
    <row r="23" spans="1:7" ht="63" x14ac:dyDescent="0.25">
      <c r="A23" s="31"/>
      <c r="B23" s="2" t="s">
        <v>22</v>
      </c>
      <c r="C23" s="9">
        <v>288298.7</v>
      </c>
      <c r="D23" s="10">
        <v>99850.1</v>
      </c>
      <c r="E23" s="13">
        <f t="shared" si="0"/>
        <v>34.634252599820954</v>
      </c>
      <c r="F23" s="22"/>
    </row>
    <row r="24" spans="1:7" x14ac:dyDescent="0.25">
      <c r="A24" s="26" t="s">
        <v>0</v>
      </c>
      <c r="B24" s="26"/>
      <c r="C24" s="11">
        <f>C22+C23</f>
        <v>296420</v>
      </c>
      <c r="D24" s="11">
        <f>D22+D23</f>
        <v>102429.3</v>
      </c>
      <c r="E24" s="14">
        <f t="shared" si="0"/>
        <v>34.555461844679847</v>
      </c>
    </row>
    <row r="25" spans="1:7" ht="76.5" customHeight="1" x14ac:dyDescent="0.25">
      <c r="A25" s="16" t="s">
        <v>21</v>
      </c>
      <c r="B25" s="2" t="s">
        <v>39</v>
      </c>
      <c r="C25" s="9">
        <v>200</v>
      </c>
      <c r="D25" s="10">
        <v>0</v>
      </c>
      <c r="E25" s="13">
        <f t="shared" si="0"/>
        <v>0</v>
      </c>
    </row>
    <row r="26" spans="1:7" x14ac:dyDescent="0.25">
      <c r="A26" s="26" t="s">
        <v>0</v>
      </c>
      <c r="B26" s="26"/>
      <c r="C26" s="11">
        <f>C25</f>
        <v>200</v>
      </c>
      <c r="D26" s="11">
        <f>D25</f>
        <v>0</v>
      </c>
      <c r="E26" s="14">
        <f t="shared" si="0"/>
        <v>0</v>
      </c>
      <c r="G26" s="15"/>
    </row>
    <row r="27" spans="1:7" ht="80.25" customHeight="1" x14ac:dyDescent="0.25">
      <c r="A27" s="30" t="s">
        <v>20</v>
      </c>
      <c r="B27" s="2" t="s">
        <v>1</v>
      </c>
      <c r="C27" s="9">
        <v>54112.3</v>
      </c>
      <c r="D27" s="10">
        <v>40662.699999999997</v>
      </c>
      <c r="E27" s="13">
        <f t="shared" si="0"/>
        <v>75.145022481025563</v>
      </c>
    </row>
    <row r="28" spans="1:7" ht="66" customHeight="1" x14ac:dyDescent="0.25">
      <c r="A28" s="32"/>
      <c r="B28" s="2" t="s">
        <v>8</v>
      </c>
      <c r="C28" s="9">
        <v>93.8</v>
      </c>
      <c r="D28" s="10">
        <v>31.2</v>
      </c>
      <c r="E28" s="13">
        <f t="shared" si="0"/>
        <v>33.262260127931768</v>
      </c>
    </row>
    <row r="29" spans="1:7" ht="78.75" x14ac:dyDescent="0.25">
      <c r="A29" s="31"/>
      <c r="B29" s="2" t="s">
        <v>19</v>
      </c>
      <c r="C29" s="9">
        <v>356168</v>
      </c>
      <c r="D29" s="10">
        <v>114105.8</v>
      </c>
      <c r="E29" s="13">
        <f t="shared" si="0"/>
        <v>32.037072392803395</v>
      </c>
    </row>
    <row r="30" spans="1:7" x14ac:dyDescent="0.25">
      <c r="A30" s="26" t="s">
        <v>0</v>
      </c>
      <c r="B30" s="26"/>
      <c r="C30" s="11">
        <f>C27+C29+C28</f>
        <v>410374.1</v>
      </c>
      <c r="D30" s="11">
        <f>D27+D29+D28</f>
        <v>154799.70000000001</v>
      </c>
      <c r="E30" s="14">
        <f t="shared" si="0"/>
        <v>37.721605725117648</v>
      </c>
    </row>
    <row r="31" spans="1:7" ht="79.5" customHeight="1" x14ac:dyDescent="0.25">
      <c r="A31" s="16" t="s">
        <v>18</v>
      </c>
      <c r="B31" s="2" t="s">
        <v>1</v>
      </c>
      <c r="C31" s="9">
        <v>324519</v>
      </c>
      <c r="D31" s="10">
        <v>56121.2</v>
      </c>
      <c r="E31" s="13">
        <f t="shared" si="0"/>
        <v>17.293656149562892</v>
      </c>
    </row>
    <row r="32" spans="1:7" x14ac:dyDescent="0.25">
      <c r="A32" s="26" t="s">
        <v>0</v>
      </c>
      <c r="B32" s="26"/>
      <c r="C32" s="11">
        <f>C31</f>
        <v>324519</v>
      </c>
      <c r="D32" s="12">
        <f>D31</f>
        <v>56121.2</v>
      </c>
      <c r="E32" s="14">
        <f t="shared" si="0"/>
        <v>17.293656149562892</v>
      </c>
    </row>
    <row r="33" spans="1:5" ht="77.25" customHeight="1" x14ac:dyDescent="0.25">
      <c r="A33" s="16" t="s">
        <v>17</v>
      </c>
      <c r="B33" s="2" t="s">
        <v>1</v>
      </c>
      <c r="C33" s="9">
        <v>55850.400000000001</v>
      </c>
      <c r="D33" s="10">
        <v>9643.2000000000007</v>
      </c>
      <c r="E33" s="13">
        <f t="shared" si="0"/>
        <v>17.266125220231192</v>
      </c>
    </row>
    <row r="34" spans="1:5" x14ac:dyDescent="0.25">
      <c r="A34" s="26" t="s">
        <v>0</v>
      </c>
      <c r="B34" s="26"/>
      <c r="C34" s="11">
        <f>C33</f>
        <v>55850.400000000001</v>
      </c>
      <c r="D34" s="12">
        <f>D33</f>
        <v>9643.2000000000007</v>
      </c>
      <c r="E34" s="14">
        <f t="shared" si="0"/>
        <v>17.266125220231192</v>
      </c>
    </row>
    <row r="35" spans="1:5" ht="78.75" x14ac:dyDescent="0.25">
      <c r="A35" s="5" t="s">
        <v>16</v>
      </c>
      <c r="B35" s="2" t="s">
        <v>39</v>
      </c>
      <c r="C35" s="9">
        <v>9250</v>
      </c>
      <c r="D35" s="10">
        <v>3113.1</v>
      </c>
      <c r="E35" s="13">
        <f t="shared" si="0"/>
        <v>33.655135135135133</v>
      </c>
    </row>
    <row r="36" spans="1:5" x14ac:dyDescent="0.25">
      <c r="A36" s="26" t="s">
        <v>0</v>
      </c>
      <c r="B36" s="26"/>
      <c r="C36" s="11">
        <f>C35</f>
        <v>9250</v>
      </c>
      <c r="D36" s="11">
        <f>D35</f>
        <v>3113.1</v>
      </c>
      <c r="E36" s="14">
        <f t="shared" si="0"/>
        <v>33.655135135135133</v>
      </c>
    </row>
    <row r="37" spans="1:5" ht="97.5" customHeight="1" x14ac:dyDescent="0.25">
      <c r="A37" s="19" t="s">
        <v>15</v>
      </c>
      <c r="B37" s="18" t="s">
        <v>14</v>
      </c>
      <c r="C37" s="9">
        <v>23077.1</v>
      </c>
      <c r="D37" s="10">
        <v>6764.2</v>
      </c>
      <c r="E37" s="13">
        <f t="shared" si="0"/>
        <v>29.311308613300636</v>
      </c>
    </row>
    <row r="38" spans="1:5" x14ac:dyDescent="0.25">
      <c r="A38" s="26" t="s">
        <v>0</v>
      </c>
      <c r="B38" s="26"/>
      <c r="C38" s="11">
        <f>C37</f>
        <v>23077.1</v>
      </c>
      <c r="D38" s="11">
        <f>D37</f>
        <v>6764.2</v>
      </c>
      <c r="E38" s="14">
        <f t="shared" si="0"/>
        <v>29.311308613300636</v>
      </c>
    </row>
    <row r="39" spans="1:5" ht="95.25" customHeight="1" x14ac:dyDescent="0.25">
      <c r="A39" s="5" t="s">
        <v>13</v>
      </c>
      <c r="B39" s="2" t="s">
        <v>39</v>
      </c>
      <c r="C39" s="9">
        <v>5682</v>
      </c>
      <c r="D39" s="10">
        <v>4567</v>
      </c>
      <c r="E39" s="13">
        <f t="shared" si="0"/>
        <v>80.376627947905661</v>
      </c>
    </row>
    <row r="40" spans="1:5" x14ac:dyDescent="0.25">
      <c r="A40" s="26" t="s">
        <v>0</v>
      </c>
      <c r="B40" s="26"/>
      <c r="C40" s="11">
        <f>C39</f>
        <v>5682</v>
      </c>
      <c r="D40" s="11">
        <f>D39</f>
        <v>4567</v>
      </c>
      <c r="E40" s="14">
        <f t="shared" si="0"/>
        <v>80.376627947905661</v>
      </c>
    </row>
    <row r="41" spans="1:5" ht="126" x14ac:dyDescent="0.25">
      <c r="A41" s="5" t="s">
        <v>12</v>
      </c>
      <c r="B41" s="18" t="s">
        <v>11</v>
      </c>
      <c r="C41" s="9">
        <v>27987.4</v>
      </c>
      <c r="D41" s="10">
        <v>5169.7</v>
      </c>
      <c r="E41" s="13">
        <f t="shared" si="0"/>
        <v>18.471526472626966</v>
      </c>
    </row>
    <row r="42" spans="1:5" x14ac:dyDescent="0.25">
      <c r="A42" s="26" t="s">
        <v>0</v>
      </c>
      <c r="B42" s="26"/>
      <c r="C42" s="11">
        <f>C41</f>
        <v>27987.4</v>
      </c>
      <c r="D42" s="11">
        <f>D41</f>
        <v>5169.7</v>
      </c>
      <c r="E42" s="14">
        <f t="shared" si="0"/>
        <v>18.471526472626966</v>
      </c>
    </row>
    <row r="43" spans="1:5" ht="72" customHeight="1" x14ac:dyDescent="0.25">
      <c r="A43" s="16" t="s">
        <v>38</v>
      </c>
      <c r="B43" s="2" t="s">
        <v>10</v>
      </c>
      <c r="C43" s="9">
        <v>25291.200000000001</v>
      </c>
      <c r="D43" s="10">
        <v>8850.4</v>
      </c>
      <c r="E43" s="13">
        <f t="shared" si="0"/>
        <v>34.993990004428419</v>
      </c>
    </row>
    <row r="44" spans="1:5" x14ac:dyDescent="0.25">
      <c r="A44" s="26" t="s">
        <v>0</v>
      </c>
      <c r="B44" s="26"/>
      <c r="C44" s="11">
        <f>C43</f>
        <v>25291.200000000001</v>
      </c>
      <c r="D44" s="11">
        <f>D43</f>
        <v>8850.4</v>
      </c>
      <c r="E44" s="14">
        <f t="shared" si="0"/>
        <v>34.993990004428419</v>
      </c>
    </row>
    <row r="45" spans="1:5" ht="78.75" x14ac:dyDescent="0.25">
      <c r="A45" s="23" t="s">
        <v>9</v>
      </c>
      <c r="B45" s="2" t="s">
        <v>39</v>
      </c>
      <c r="C45" s="9">
        <v>100</v>
      </c>
      <c r="D45" s="9">
        <v>0</v>
      </c>
      <c r="E45" s="13">
        <f t="shared" si="0"/>
        <v>0</v>
      </c>
    </row>
    <row r="46" spans="1:5" ht="64.5" customHeight="1" x14ac:dyDescent="0.25">
      <c r="A46" s="24"/>
      <c r="B46" s="18" t="s">
        <v>8</v>
      </c>
      <c r="C46" s="9">
        <v>8606.6</v>
      </c>
      <c r="D46" s="10">
        <v>0</v>
      </c>
      <c r="E46" s="13">
        <f t="shared" si="0"/>
        <v>0</v>
      </c>
    </row>
    <row r="47" spans="1:5" ht="61.5" customHeight="1" x14ac:dyDescent="0.25">
      <c r="A47" s="24"/>
      <c r="B47" s="2" t="s">
        <v>22</v>
      </c>
      <c r="C47" s="9">
        <v>1868.1</v>
      </c>
      <c r="D47" s="10">
        <v>1031.0999999999999</v>
      </c>
      <c r="E47" s="13">
        <f t="shared" si="0"/>
        <v>55.195118034366466</v>
      </c>
    </row>
    <row r="48" spans="1:5" ht="76.5" customHeight="1" x14ac:dyDescent="0.25">
      <c r="A48" s="25"/>
      <c r="B48" s="2" t="s">
        <v>19</v>
      </c>
      <c r="C48" s="9">
        <v>10718.2</v>
      </c>
      <c r="D48" s="10">
        <v>1195</v>
      </c>
      <c r="E48" s="13">
        <f t="shared" si="0"/>
        <v>11.149260136963296</v>
      </c>
    </row>
    <row r="49" spans="1:5" x14ac:dyDescent="0.25">
      <c r="A49" s="26" t="s">
        <v>0</v>
      </c>
      <c r="B49" s="26"/>
      <c r="C49" s="11">
        <f>C46+C45+C47+C48</f>
        <v>21292.9</v>
      </c>
      <c r="D49" s="11">
        <f>D46+D45+D47+D48</f>
        <v>2226.1</v>
      </c>
      <c r="E49" s="14">
        <f t="shared" si="0"/>
        <v>10.454658595118559</v>
      </c>
    </row>
    <row r="50" spans="1:5" ht="64.5" customHeight="1" x14ac:dyDescent="0.25">
      <c r="A50" s="5" t="s">
        <v>7</v>
      </c>
      <c r="B50" s="2" t="s">
        <v>6</v>
      </c>
      <c r="C50" s="9">
        <v>88480.6</v>
      </c>
      <c r="D50" s="10">
        <v>58404.2</v>
      </c>
      <c r="E50" s="13">
        <f t="shared" si="0"/>
        <v>66.007915859521731</v>
      </c>
    </row>
    <row r="51" spans="1:5" x14ac:dyDescent="0.25">
      <c r="A51" s="26" t="s">
        <v>0</v>
      </c>
      <c r="B51" s="26"/>
      <c r="C51" s="11">
        <f>C50</f>
        <v>88480.6</v>
      </c>
      <c r="D51" s="11">
        <f>D50</f>
        <v>58404.2</v>
      </c>
      <c r="E51" s="14">
        <f t="shared" si="0"/>
        <v>66.007915859521731</v>
      </c>
    </row>
    <row r="52" spans="1:5" ht="78.75" x14ac:dyDescent="0.25">
      <c r="A52" s="16" t="s">
        <v>5</v>
      </c>
      <c r="B52" s="2" t="s">
        <v>39</v>
      </c>
      <c r="C52" s="9">
        <v>3400</v>
      </c>
      <c r="D52" s="10">
        <v>1004.5</v>
      </c>
      <c r="E52" s="13">
        <f t="shared" si="0"/>
        <v>29.544117647058826</v>
      </c>
    </row>
    <row r="53" spans="1:5" x14ac:dyDescent="0.25">
      <c r="A53" s="26" t="s">
        <v>0</v>
      </c>
      <c r="B53" s="26"/>
      <c r="C53" s="11">
        <f>C52</f>
        <v>3400</v>
      </c>
      <c r="D53" s="11">
        <f>D52</f>
        <v>1004.5</v>
      </c>
      <c r="E53" s="14">
        <f t="shared" si="0"/>
        <v>29.544117647058826</v>
      </c>
    </row>
    <row r="54" spans="1:5" ht="78.75" x14ac:dyDescent="0.25">
      <c r="A54" s="16" t="s">
        <v>4</v>
      </c>
      <c r="B54" s="2" t="s">
        <v>39</v>
      </c>
      <c r="C54" s="9">
        <v>1530</v>
      </c>
      <c r="D54" s="10">
        <v>339.4</v>
      </c>
      <c r="E54" s="13">
        <f t="shared" si="0"/>
        <v>22.183006535947712</v>
      </c>
    </row>
    <row r="55" spans="1:5" x14ac:dyDescent="0.25">
      <c r="A55" s="26" t="s">
        <v>0</v>
      </c>
      <c r="B55" s="26"/>
      <c r="C55" s="11">
        <f>C54</f>
        <v>1530</v>
      </c>
      <c r="D55" s="12">
        <f>D54</f>
        <v>339.4</v>
      </c>
      <c r="E55" s="14">
        <f t="shared" si="0"/>
        <v>22.183006535947712</v>
      </c>
    </row>
    <row r="56" spans="1:5" ht="78.75" x14ac:dyDescent="0.25">
      <c r="A56" s="19" t="s">
        <v>3</v>
      </c>
      <c r="B56" s="2" t="s">
        <v>39</v>
      </c>
      <c r="C56" s="9">
        <v>3590</v>
      </c>
      <c r="D56" s="10">
        <v>582.6</v>
      </c>
      <c r="E56" s="13">
        <f t="shared" si="0"/>
        <v>16.228412256267411</v>
      </c>
    </row>
    <row r="57" spans="1:5" x14ac:dyDescent="0.25">
      <c r="A57" s="26" t="s">
        <v>0</v>
      </c>
      <c r="B57" s="26"/>
      <c r="C57" s="11">
        <f>SUM(C56:C56)</f>
        <v>3590</v>
      </c>
      <c r="D57" s="11">
        <f>SUM(D56:D56)</f>
        <v>582.6</v>
      </c>
      <c r="E57" s="14">
        <f t="shared" si="0"/>
        <v>16.228412256267411</v>
      </c>
    </row>
    <row r="58" spans="1:5" ht="94.5" x14ac:dyDescent="0.25">
      <c r="A58" s="5" t="s">
        <v>2</v>
      </c>
      <c r="B58" s="18" t="s">
        <v>1</v>
      </c>
      <c r="C58" s="9">
        <v>271521.90000000002</v>
      </c>
      <c r="D58" s="10">
        <v>7035.3</v>
      </c>
      <c r="E58" s="13">
        <f t="shared" si="0"/>
        <v>2.5910617154638356</v>
      </c>
    </row>
    <row r="59" spans="1:5" x14ac:dyDescent="0.25">
      <c r="A59" s="26" t="s">
        <v>0</v>
      </c>
      <c r="B59" s="26"/>
      <c r="C59" s="11">
        <f>C58</f>
        <v>271521.90000000002</v>
      </c>
      <c r="D59" s="11">
        <f>D58</f>
        <v>7035.3</v>
      </c>
      <c r="E59" s="14">
        <f t="shared" si="0"/>
        <v>2.5910617154638356</v>
      </c>
    </row>
    <row r="60" spans="1:5" ht="20.25" customHeight="1" x14ac:dyDescent="0.25">
      <c r="A60" s="28" t="s">
        <v>35</v>
      </c>
      <c r="B60" s="29"/>
      <c r="C60" s="11">
        <f>C6+C9+C14+C16+C21+C24+C26+C30+C32+C34+C36+C38+C40+C42+C44+C49+C51+C53+C55+C57+C59</f>
        <v>4670859.9000000013</v>
      </c>
      <c r="D60" s="11">
        <f>D6+D9+D14+D16+D21+D24+D26+D30+D32+D34+D36+D38+D40+D42+D44+D49+D51+D53+D55+D57+D59</f>
        <v>1572784.2999999996</v>
      </c>
      <c r="E60" s="14">
        <f t="shared" si="0"/>
        <v>33.672264501018304</v>
      </c>
    </row>
    <row r="61" spans="1:5" ht="12.75" customHeight="1" x14ac:dyDescent="0.25">
      <c r="A61" s="3"/>
      <c r="B61" s="3"/>
      <c r="C61" s="3"/>
      <c r="D61" s="3"/>
    </row>
  </sheetData>
  <mergeCells count="30">
    <mergeCell ref="A1:E1"/>
    <mergeCell ref="A60:B60"/>
    <mergeCell ref="A7:A8"/>
    <mergeCell ref="A10:A13"/>
    <mergeCell ref="A17:A19"/>
    <mergeCell ref="A22:A23"/>
    <mergeCell ref="A27:A29"/>
    <mergeCell ref="A59:B59"/>
    <mergeCell ref="A55:B55"/>
    <mergeCell ref="A57:B57"/>
    <mergeCell ref="A51:B51"/>
    <mergeCell ref="A53:B53"/>
    <mergeCell ref="A44:B44"/>
    <mergeCell ref="A49:B49"/>
    <mergeCell ref="A40:B40"/>
    <mergeCell ref="A6:B6"/>
    <mergeCell ref="F22:F23"/>
    <mergeCell ref="A45:A48"/>
    <mergeCell ref="A9:B9"/>
    <mergeCell ref="A26:B26"/>
    <mergeCell ref="A30:B30"/>
    <mergeCell ref="A21:B21"/>
    <mergeCell ref="A24:B24"/>
    <mergeCell ref="A14:B14"/>
    <mergeCell ref="A16:B16"/>
    <mergeCell ref="A42:B42"/>
    <mergeCell ref="A36:B36"/>
    <mergeCell ref="A38:B38"/>
    <mergeCell ref="A32:B32"/>
    <mergeCell ref="A34:B34"/>
  </mergeCells>
  <printOptions gridLinesSet="0"/>
  <pageMargins left="0.74803149606299213" right="0.55118110236220474" top="0.39370078740157483" bottom="0.39370078740157483" header="0.51181102362204722" footer="0.51181102362204722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Исполнение_1</vt:lpstr>
      <vt:lpstr>Исполнение_1!Заголовки_для_печати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budget1</dc:creator>
  <cp:lastModifiedBy>budget2</cp:lastModifiedBy>
  <cp:lastPrinted>2025-06-10T09:26:15Z</cp:lastPrinted>
  <dcterms:created xsi:type="dcterms:W3CDTF">2021-07-15T06:52:57Z</dcterms:created>
  <dcterms:modified xsi:type="dcterms:W3CDTF">2025-06-10T09:26:30Z</dcterms:modified>
</cp:coreProperties>
</file>