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3250" windowHeight="12525" tabRatio="261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H53" i="2" l="1"/>
  <c r="H54" i="2"/>
  <c r="H55" i="2"/>
  <c r="H56" i="2"/>
  <c r="H57" i="2"/>
  <c r="H58" i="2"/>
  <c r="H59" i="2"/>
  <c r="H60" i="2"/>
  <c r="H61" i="2"/>
  <c r="H62" i="2"/>
  <c r="H63" i="2"/>
  <c r="H64" i="2"/>
  <c r="H52" i="2"/>
  <c r="H13" i="2"/>
  <c r="H14" i="2"/>
  <c r="H15" i="2"/>
  <c r="H16" i="2"/>
  <c r="H17" i="2"/>
  <c r="H18" i="2"/>
  <c r="H19" i="2"/>
  <c r="H20" i="2"/>
  <c r="H21" i="2"/>
  <c r="H22" i="2"/>
  <c r="H23" i="2"/>
  <c r="H24" i="2"/>
  <c r="H12" i="2"/>
  <c r="H33" i="2"/>
  <c r="H34" i="2"/>
  <c r="H35" i="2"/>
  <c r="H36" i="2"/>
  <c r="H37" i="2"/>
  <c r="H38" i="2"/>
  <c r="H39" i="2"/>
  <c r="H40" i="2"/>
  <c r="H41" i="2"/>
  <c r="H42" i="2"/>
  <c r="H43" i="2"/>
  <c r="H44" i="2"/>
  <c r="H32" i="2"/>
  <c r="F44" i="2" l="1"/>
  <c r="G44" i="2"/>
  <c r="F64" i="2" l="1"/>
  <c r="G64" i="2"/>
  <c r="F24" i="2" l="1"/>
  <c r="G24" i="2"/>
</calcChain>
</file>

<file path=xl/sharedStrings.xml><?xml version="1.0" encoding="utf-8"?>
<sst xmlns="http://schemas.openxmlformats.org/spreadsheetml/2006/main" count="166" uniqueCount="80">
  <si>
    <t>Наименование бюджета</t>
  </si>
  <si>
    <t>№№                 пп</t>
  </si>
  <si>
    <t>4</t>
  </si>
  <si>
    <t>Итого</t>
  </si>
  <si>
    <t>х</t>
  </si>
  <si>
    <t>Наименование держателя счета                                                                     (кредитной организации, УФК по КК)</t>
  </si>
  <si>
    <t>на счетах в УФК по КК</t>
  </si>
  <si>
    <t>руб.</t>
  </si>
  <si>
    <t>на счетах в кредитной организации</t>
  </si>
  <si>
    <t>3. Остатки денежных средств во временном распоряжении</t>
  </si>
  <si>
    <t>1. Остатки денежных средств на счетах бюджетов</t>
  </si>
  <si>
    <t>сумма заключительных оборотов</t>
  </si>
  <si>
    <t>7 (5 + 6)</t>
  </si>
  <si>
    <t>сумма остатка</t>
  </si>
  <si>
    <t>Номер казначейского / банковского счета</t>
  </si>
  <si>
    <t>сумма остатка на счетах бюджетов с учетом заключительных оборотов</t>
  </si>
  <si>
    <t>Приложение № 1</t>
  </si>
  <si>
    <t>2. Остатки денежных средств муниципальных бюджетных и автономных учреждений</t>
  </si>
  <si>
    <t>Муниципальное образование Ейский район</t>
  </si>
  <si>
    <t>Бюджет муниципального образования Ейский район</t>
  </si>
  <si>
    <t>Бюджет Александровского сельского поселения Ейского района</t>
  </si>
  <si>
    <t>Бюджет Должанского сельского поселения Ейского района</t>
  </si>
  <si>
    <t>Бюджет Ейского сельского поселения Ейского района</t>
  </si>
  <si>
    <t>Бюджет Камышеватского сельского поселения Ейского района</t>
  </si>
  <si>
    <t>Бюджет Копанского сельского поселения Ейского района</t>
  </si>
  <si>
    <t>Бюджет Красноармейского сельского поселения Ейского района</t>
  </si>
  <si>
    <t>Бюджет Кухаривского сельского поселения Ейского района</t>
  </si>
  <si>
    <t>Бюджет Моревского сельского поселения Ейского района</t>
  </si>
  <si>
    <t>Бюджет Трудового сельского поселения Ейского района</t>
  </si>
  <si>
    <t>Бюджет Ясенского сельского поселения Ейского района</t>
  </si>
  <si>
    <t>Бюджет Ейского городского поселения Ейского района</t>
  </si>
  <si>
    <t>03231643036160001800</t>
  </si>
  <si>
    <t>03231643036164021800</t>
  </si>
  <si>
    <t>03231643036164041800</t>
  </si>
  <si>
    <t>03231643036164071800</t>
  </si>
  <si>
    <t>03231643036164101800</t>
  </si>
  <si>
    <t>03231643036164131800</t>
  </si>
  <si>
    <t>03231643036164161800</t>
  </si>
  <si>
    <t>03231643036164191800</t>
  </si>
  <si>
    <t>03231643036164201800</t>
  </si>
  <si>
    <t>03231643036164211800</t>
  </si>
  <si>
    <t>03231643036164221800</t>
  </si>
  <si>
    <t>03231643036161011800</t>
  </si>
  <si>
    <t>03234643036160001800</t>
  </si>
  <si>
    <t>03234643036164021800</t>
  </si>
  <si>
    <t>03234643036164041800</t>
  </si>
  <si>
    <t>03234643036164071800</t>
  </si>
  <si>
    <t>03234643036164101800</t>
  </si>
  <si>
    <t>03234643036164131800</t>
  </si>
  <si>
    <t>03234643036164161800</t>
  </si>
  <si>
    <t>03234643036164191800</t>
  </si>
  <si>
    <t>03234643036164201800</t>
  </si>
  <si>
    <t>03234643036164211800</t>
  </si>
  <si>
    <t>03234643036164221800</t>
  </si>
  <si>
    <t>03234643036161011800</t>
  </si>
  <si>
    <t>03232643036160001800</t>
  </si>
  <si>
    <t>03232643036164021800</t>
  </si>
  <si>
    <t>03232643036164041800</t>
  </si>
  <si>
    <t>03232643036164071800</t>
  </si>
  <si>
    <t>03232643036164101800</t>
  </si>
  <si>
    <t>03232643036164131800</t>
  </si>
  <si>
    <t>03232643036164161800</t>
  </si>
  <si>
    <t>03232643036164191800</t>
  </si>
  <si>
    <t>03232643036164201800</t>
  </si>
  <si>
    <t>03232643036164211800</t>
  </si>
  <si>
    <t>03232643036164221800</t>
  </si>
  <si>
    <t>03232643036161011800</t>
  </si>
  <si>
    <t>№       п/п</t>
  </si>
  <si>
    <t>(подпись)</t>
  </si>
  <si>
    <t>к письму министерства финансов Краснодарского края</t>
  </si>
  <si>
    <t xml:space="preserve">Начальник отдела учёта и отчётности                     </t>
  </si>
  <si>
    <t xml:space="preserve">    Ж.В. Колпакова    </t>
  </si>
  <si>
    <t xml:space="preserve">      (расшифровка подписи)</t>
  </si>
  <si>
    <t>УФК по Краснодарскому краю                     г. Краснодар</t>
  </si>
  <si>
    <t>Сумма остатка на 01.01.2025 г., в т.ч.:</t>
  </si>
  <si>
    <t>Информация об остатках денежных средств на счетах местных бюджетов на 1 января 2025 года</t>
  </si>
  <si>
    <t>Сумма остатка на счетах бюджетных и автономных учреждений на 01.01.2025 г., всего</t>
  </si>
  <si>
    <t>Сумма остатка денежных средств во временном распоряжении на 01.01.2025 г., всего</t>
  </si>
  <si>
    <r>
      <t xml:space="preserve">№ </t>
    </r>
    <r>
      <rPr>
        <u/>
        <sz val="14"/>
        <color theme="1"/>
        <rFont val="Times New Roman"/>
        <family val="1"/>
        <charset val="204"/>
      </rPr>
      <t>205-16.01-30-362/25</t>
    </r>
    <r>
      <rPr>
        <sz val="14"/>
        <color theme="1"/>
        <rFont val="Times New Roman"/>
        <family val="1"/>
        <charset val="204"/>
      </rPr>
      <t xml:space="preserve"> от 20.01.2025 года</t>
    </r>
  </si>
  <si>
    <r>
      <t xml:space="preserve">« 25 » </t>
    </r>
    <r>
      <rPr>
        <u/>
        <sz val="14"/>
        <color theme="1"/>
        <rFont val="Times New Roman"/>
        <family val="1"/>
        <charset val="204"/>
      </rPr>
      <t xml:space="preserve">февраля </t>
    </r>
    <r>
      <rPr>
        <sz val="14"/>
        <color theme="1"/>
        <rFont val="Times New Roman"/>
        <family val="1"/>
        <charset val="204"/>
      </rPr>
      <t xml:space="preserve"> 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</si>
</sst>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"/>
    </font>
    <font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D9EAD3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80">
    <xf numFmtId="0" fontId="0" fillId="0" borderId="0" xfId="0"/>
    <xf numFmtId="0" fontId="3" fillId="0" borderId="3" xfId="0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right"/>
    </xf>
    <xf numFmtId="0" fontId="3" fillId="0" borderId="8" xfId="1" applyFont="1" applyFill="1" applyBorder="1" applyAlignment="1">
      <alignment horizontal="center" vertical="center" wrapText="1"/>
    </xf>
    <xf numFmtId="0" fontId="4" fillId="0" borderId="0" xfId="0" applyFont="1" applyAlignment="1"/>
    <xf numFmtId="0" fontId="6" fillId="0" borderId="0" xfId="0" applyFont="1"/>
    <xf numFmtId="0" fontId="7" fillId="0" borderId="0" xfId="0" applyFont="1" applyAlignment="1"/>
    <xf numFmtId="4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>
      <alignment horizontal="center" vertical="center" wrapText="1"/>
    </xf>
    <xf numFmtId="49" fontId="9" fillId="2" borderId="18" xfId="2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4" fontId="1" fillId="0" borderId="1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4" fontId="1" fillId="0" borderId="16" xfId="0" applyNumberFormat="1" applyFont="1" applyBorder="1" applyAlignment="1">
      <alignment horizontal="center" vertical="center"/>
    </xf>
    <xf numFmtId="0" fontId="10" fillId="0" borderId="0" xfId="0" applyFont="1" applyAlignment="1"/>
    <xf numFmtId="0" fontId="1" fillId="0" borderId="0" xfId="0" applyFont="1" applyBorder="1" applyAlignment="1">
      <alignment horizontal="left"/>
    </xf>
    <xf numFmtId="49" fontId="9" fillId="2" borderId="19" xfId="2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4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/>
    <xf numFmtId="0" fontId="4" fillId="0" borderId="20" xfId="0" applyFont="1" applyBorder="1" applyAlignment="1"/>
    <xf numFmtId="49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top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>
      <alignment horizontal="center" vertical="center"/>
    </xf>
    <xf numFmtId="0" fontId="3" fillId="0" borderId="21" xfId="0" applyFont="1" applyFill="1" applyBorder="1" applyAlignment="1" applyProtection="1">
      <alignment vertical="top"/>
      <protection locked="0"/>
    </xf>
    <xf numFmtId="49" fontId="9" fillId="2" borderId="2" xfId="2" applyNumberFormat="1" applyFont="1" applyFill="1" applyBorder="1" applyAlignment="1">
      <alignment horizontal="center" vertical="center" wrapText="1"/>
    </xf>
    <xf numFmtId="49" fontId="9" fillId="3" borderId="2" xfId="2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topLeftCell="A8" workbookViewId="0">
      <selection activeCell="H52" sqref="H52:H64"/>
    </sheetView>
  </sheetViews>
  <sheetFormatPr defaultRowHeight="14.25" customHeight="1" x14ac:dyDescent="0.25"/>
  <cols>
    <col min="1" max="1" width="5.140625" style="6" customWidth="1"/>
    <col min="2" max="2" width="3.5703125" style="6" hidden="1" customWidth="1"/>
    <col min="3" max="3" width="46.7109375" style="6" customWidth="1"/>
    <col min="4" max="4" width="28.7109375" style="6" customWidth="1"/>
    <col min="5" max="5" width="40.7109375" style="6" customWidth="1"/>
    <col min="6" max="8" width="20.7109375" style="6" customWidth="1"/>
    <col min="9" max="16384" width="9.140625" style="6"/>
  </cols>
  <sheetData>
    <row r="1" spans="1:8" ht="18.75" x14ac:dyDescent="0.3">
      <c r="F1" s="59" t="s">
        <v>16</v>
      </c>
      <c r="G1" s="59"/>
      <c r="H1" s="59"/>
    </row>
    <row r="2" spans="1:8" ht="18.75" x14ac:dyDescent="0.3">
      <c r="F2" s="60" t="s">
        <v>69</v>
      </c>
      <c r="G2" s="60"/>
      <c r="H2" s="60"/>
    </row>
    <row r="3" spans="1:8" ht="18.75" x14ac:dyDescent="0.3">
      <c r="F3" s="59" t="s">
        <v>78</v>
      </c>
      <c r="G3" s="59"/>
      <c r="H3" s="59"/>
    </row>
    <row r="4" spans="1:8" ht="8.25" customHeight="1" x14ac:dyDescent="0.25"/>
    <row r="5" spans="1:8" ht="18.75" x14ac:dyDescent="0.25">
      <c r="A5" s="63" t="s">
        <v>75</v>
      </c>
      <c r="B5" s="63"/>
      <c r="C5" s="63"/>
      <c r="D5" s="63"/>
      <c r="E5" s="63"/>
      <c r="F5" s="63"/>
      <c r="G5" s="63"/>
      <c r="H5" s="63"/>
    </row>
    <row r="6" spans="1:8" ht="18.75" x14ac:dyDescent="0.25">
      <c r="A6" s="67" t="s">
        <v>18</v>
      </c>
      <c r="B6" s="68"/>
      <c r="C6" s="68"/>
      <c r="D6" s="68"/>
      <c r="E6" s="68"/>
      <c r="F6" s="68"/>
      <c r="G6" s="68"/>
      <c r="H6" s="68"/>
    </row>
    <row r="7" spans="1:8" s="40" customFormat="1" ht="15.75" x14ac:dyDescent="0.25">
      <c r="A7" s="61" t="s">
        <v>10</v>
      </c>
      <c r="B7" s="61"/>
      <c r="C7" s="61"/>
      <c r="D7" s="61"/>
      <c r="E7" s="61"/>
      <c r="F7" s="61"/>
      <c r="G7" s="61"/>
      <c r="H7" s="61"/>
    </row>
    <row r="8" spans="1:8" s="40" customFormat="1" ht="18" customHeight="1" x14ac:dyDescent="0.25">
      <c r="A8" s="20"/>
      <c r="B8" s="20"/>
      <c r="C8" s="20"/>
      <c r="D8" s="20"/>
      <c r="E8" s="20"/>
      <c r="F8" s="20"/>
      <c r="G8" s="20"/>
      <c r="H8" s="3" t="s">
        <v>7</v>
      </c>
    </row>
    <row r="9" spans="1:8" s="40" customFormat="1" ht="18.75" customHeight="1" x14ac:dyDescent="0.25">
      <c r="A9" s="64" t="s">
        <v>67</v>
      </c>
      <c r="B9" s="64" t="s">
        <v>1</v>
      </c>
      <c r="C9" s="65" t="s">
        <v>0</v>
      </c>
      <c r="D9" s="66" t="s">
        <v>14</v>
      </c>
      <c r="E9" s="66" t="s">
        <v>5</v>
      </c>
      <c r="F9" s="62" t="s">
        <v>74</v>
      </c>
      <c r="G9" s="62"/>
      <c r="H9" s="62"/>
    </row>
    <row r="10" spans="1:8" s="40" customFormat="1" ht="78.75" x14ac:dyDescent="0.25">
      <c r="A10" s="64"/>
      <c r="B10" s="64"/>
      <c r="C10" s="65"/>
      <c r="D10" s="66"/>
      <c r="E10" s="66"/>
      <c r="F10" s="44" t="s">
        <v>13</v>
      </c>
      <c r="G10" s="44" t="s">
        <v>11</v>
      </c>
      <c r="H10" s="44" t="s">
        <v>15</v>
      </c>
    </row>
    <row r="11" spans="1:8" s="40" customFormat="1" ht="18.75" x14ac:dyDescent="0.25">
      <c r="A11" s="45">
        <v>1</v>
      </c>
      <c r="B11" s="45"/>
      <c r="C11" s="46">
        <v>2</v>
      </c>
      <c r="D11" s="47">
        <v>3</v>
      </c>
      <c r="E11" s="47" t="s">
        <v>2</v>
      </c>
      <c r="F11" s="44">
        <v>5</v>
      </c>
      <c r="G11" s="44">
        <v>6</v>
      </c>
      <c r="H11" s="44" t="s">
        <v>12</v>
      </c>
    </row>
    <row r="12" spans="1:8" s="40" customFormat="1" ht="37.5" x14ac:dyDescent="0.25">
      <c r="A12" s="45">
        <v>1</v>
      </c>
      <c r="B12" s="45"/>
      <c r="C12" s="48" t="s">
        <v>19</v>
      </c>
      <c r="D12" s="49" t="s">
        <v>31</v>
      </c>
      <c r="E12" s="47" t="s">
        <v>73</v>
      </c>
      <c r="F12" s="50">
        <v>571737518.69000006</v>
      </c>
      <c r="G12" s="50">
        <v>7093.33</v>
      </c>
      <c r="H12" s="50">
        <f>F12+G12</f>
        <v>571744612.0200001</v>
      </c>
    </row>
    <row r="13" spans="1:8" s="40" customFormat="1" ht="37.5" x14ac:dyDescent="0.25">
      <c r="A13" s="45">
        <v>2</v>
      </c>
      <c r="B13" s="45"/>
      <c r="C13" s="48" t="s">
        <v>20</v>
      </c>
      <c r="D13" s="49" t="s">
        <v>32</v>
      </c>
      <c r="E13" s="47" t="s">
        <v>73</v>
      </c>
      <c r="F13" s="50">
        <v>4576182.91</v>
      </c>
      <c r="G13" s="50">
        <v>18530.830000000002</v>
      </c>
      <c r="H13" s="50">
        <f t="shared" ref="H13:H24" si="0">F13+G13</f>
        <v>4594713.74</v>
      </c>
    </row>
    <row r="14" spans="1:8" s="40" customFormat="1" ht="37.5" x14ac:dyDescent="0.25">
      <c r="A14" s="45">
        <v>3</v>
      </c>
      <c r="B14" s="45"/>
      <c r="C14" s="48" t="s">
        <v>21</v>
      </c>
      <c r="D14" s="49" t="s">
        <v>33</v>
      </c>
      <c r="E14" s="47" t="s">
        <v>73</v>
      </c>
      <c r="F14" s="50">
        <v>41832582.420000002</v>
      </c>
      <c r="G14" s="50">
        <v>4349.0200000000004</v>
      </c>
      <c r="H14" s="50">
        <f t="shared" si="0"/>
        <v>41836931.440000005</v>
      </c>
    </row>
    <row r="15" spans="1:8" s="40" customFormat="1" ht="37.5" x14ac:dyDescent="0.25">
      <c r="A15" s="45">
        <v>4</v>
      </c>
      <c r="B15" s="45"/>
      <c r="C15" s="48" t="s">
        <v>22</v>
      </c>
      <c r="D15" s="49" t="s">
        <v>34</v>
      </c>
      <c r="E15" s="47" t="s">
        <v>73</v>
      </c>
      <c r="F15" s="50">
        <v>7291213.2699999996</v>
      </c>
      <c r="G15" s="50">
        <v>1065.7</v>
      </c>
      <c r="H15" s="50">
        <f t="shared" si="0"/>
        <v>7292278.9699999997</v>
      </c>
    </row>
    <row r="16" spans="1:8" s="40" customFormat="1" ht="37.5" x14ac:dyDescent="0.25">
      <c r="A16" s="45">
        <v>5</v>
      </c>
      <c r="B16" s="45"/>
      <c r="C16" s="48" t="s">
        <v>23</v>
      </c>
      <c r="D16" s="49" t="s">
        <v>35</v>
      </c>
      <c r="E16" s="47" t="s">
        <v>73</v>
      </c>
      <c r="F16" s="50">
        <v>15845455.689999999</v>
      </c>
      <c r="G16" s="50">
        <v>1123.25</v>
      </c>
      <c r="H16" s="50">
        <f t="shared" si="0"/>
        <v>15846578.939999999</v>
      </c>
    </row>
    <row r="17" spans="1:8" s="40" customFormat="1" ht="37.5" x14ac:dyDescent="0.25">
      <c r="A17" s="45">
        <v>6</v>
      </c>
      <c r="B17" s="45"/>
      <c r="C17" s="48" t="s">
        <v>24</v>
      </c>
      <c r="D17" s="49" t="s">
        <v>36</v>
      </c>
      <c r="E17" s="47" t="s">
        <v>73</v>
      </c>
      <c r="F17" s="50">
        <v>7900149.3600000003</v>
      </c>
      <c r="G17" s="50">
        <v>246.89</v>
      </c>
      <c r="H17" s="50">
        <f t="shared" si="0"/>
        <v>7900396.25</v>
      </c>
    </row>
    <row r="18" spans="1:8" s="40" customFormat="1" ht="37.5" x14ac:dyDescent="0.25">
      <c r="A18" s="28">
        <v>7</v>
      </c>
      <c r="B18" s="28"/>
      <c r="C18" s="48" t="s">
        <v>25</v>
      </c>
      <c r="D18" s="49" t="s">
        <v>37</v>
      </c>
      <c r="E18" s="47" t="s">
        <v>73</v>
      </c>
      <c r="F18" s="12">
        <v>14425429.449999999</v>
      </c>
      <c r="G18" s="12">
        <v>135.6</v>
      </c>
      <c r="H18" s="50">
        <f t="shared" si="0"/>
        <v>14425565.049999999</v>
      </c>
    </row>
    <row r="19" spans="1:8" s="40" customFormat="1" ht="37.5" x14ac:dyDescent="0.25">
      <c r="A19" s="28">
        <v>8</v>
      </c>
      <c r="B19" s="28"/>
      <c r="C19" s="48" t="s">
        <v>26</v>
      </c>
      <c r="D19" s="49" t="s">
        <v>38</v>
      </c>
      <c r="E19" s="47" t="s">
        <v>73</v>
      </c>
      <c r="F19" s="12">
        <v>11970433.16</v>
      </c>
      <c r="G19" s="12">
        <v>8077.51</v>
      </c>
      <c r="H19" s="50">
        <f t="shared" si="0"/>
        <v>11978510.67</v>
      </c>
    </row>
    <row r="20" spans="1:8" s="40" customFormat="1" ht="37.5" x14ac:dyDescent="0.25">
      <c r="A20" s="28">
        <v>9</v>
      </c>
      <c r="B20" s="28"/>
      <c r="C20" s="48" t="s">
        <v>27</v>
      </c>
      <c r="D20" s="49" t="s">
        <v>39</v>
      </c>
      <c r="E20" s="47" t="s">
        <v>73</v>
      </c>
      <c r="F20" s="12">
        <v>847203.62</v>
      </c>
      <c r="G20" s="12">
        <v>1405.62</v>
      </c>
      <c r="H20" s="50">
        <f t="shared" si="0"/>
        <v>848609.24</v>
      </c>
    </row>
    <row r="21" spans="1:8" s="40" customFormat="1" ht="37.5" x14ac:dyDescent="0.25">
      <c r="A21" s="28">
        <v>10</v>
      </c>
      <c r="B21" s="28"/>
      <c r="C21" s="48" t="s">
        <v>28</v>
      </c>
      <c r="D21" s="49" t="s">
        <v>40</v>
      </c>
      <c r="E21" s="47" t="s">
        <v>73</v>
      </c>
      <c r="F21" s="12">
        <v>9499976.4299999997</v>
      </c>
      <c r="G21" s="12">
        <v>713.8</v>
      </c>
      <c r="H21" s="50">
        <f t="shared" si="0"/>
        <v>9500690.2300000004</v>
      </c>
    </row>
    <row r="22" spans="1:8" s="40" customFormat="1" ht="37.5" x14ac:dyDescent="0.25">
      <c r="A22" s="28">
        <v>11</v>
      </c>
      <c r="B22" s="28"/>
      <c r="C22" s="48" t="s">
        <v>29</v>
      </c>
      <c r="D22" s="49" t="s">
        <v>41</v>
      </c>
      <c r="E22" s="47" t="s">
        <v>73</v>
      </c>
      <c r="F22" s="12">
        <v>6660075.2699999996</v>
      </c>
      <c r="G22" s="12">
        <v>401.72</v>
      </c>
      <c r="H22" s="50">
        <f t="shared" si="0"/>
        <v>6660476.9899999993</v>
      </c>
    </row>
    <row r="23" spans="1:8" s="40" customFormat="1" ht="37.5" x14ac:dyDescent="0.25">
      <c r="A23" s="28">
        <v>12</v>
      </c>
      <c r="B23" s="28"/>
      <c r="C23" s="56" t="s">
        <v>30</v>
      </c>
      <c r="D23" s="57" t="s">
        <v>42</v>
      </c>
      <c r="E23" s="43" t="s">
        <v>73</v>
      </c>
      <c r="F23" s="13">
        <v>116973668.15000001</v>
      </c>
      <c r="G23" s="13">
        <v>189490.74</v>
      </c>
      <c r="H23" s="50">
        <f t="shared" si="0"/>
        <v>117163158.89</v>
      </c>
    </row>
    <row r="24" spans="1:8" s="40" customFormat="1" ht="15.75" x14ac:dyDescent="0.25">
      <c r="A24" s="51" t="s">
        <v>3</v>
      </c>
      <c r="B24" s="55"/>
      <c r="C24" s="51"/>
      <c r="D24" s="52" t="s">
        <v>4</v>
      </c>
      <c r="E24" s="53" t="s">
        <v>4</v>
      </c>
      <c r="F24" s="54">
        <f>SUM(F12:F23)</f>
        <v>809559888.41999996</v>
      </c>
      <c r="G24" s="54">
        <f>SUM(G12:G23)</f>
        <v>232634.01</v>
      </c>
      <c r="H24" s="50">
        <f t="shared" si="0"/>
        <v>809792522.42999995</v>
      </c>
    </row>
    <row r="25" spans="1:8" s="40" customFormat="1" ht="9" customHeight="1" x14ac:dyDescent="0.25">
      <c r="H25" s="41"/>
    </row>
    <row r="26" spans="1:8" s="40" customFormat="1" ht="5.25" customHeight="1" x14ac:dyDescent="0.25"/>
    <row r="27" spans="1:8" s="40" customFormat="1" ht="14.25" customHeight="1" x14ac:dyDescent="0.25">
      <c r="A27" s="61" t="s">
        <v>17</v>
      </c>
      <c r="B27" s="61"/>
      <c r="C27" s="61"/>
      <c r="D27" s="61"/>
      <c r="E27" s="61"/>
      <c r="F27" s="61"/>
      <c r="G27" s="61"/>
      <c r="H27" s="61"/>
    </row>
    <row r="28" spans="1:8" s="40" customFormat="1" ht="17.25" customHeight="1" thickBot="1" x14ac:dyDescent="0.3">
      <c r="A28" s="20"/>
      <c r="B28" s="20"/>
      <c r="C28" s="20"/>
      <c r="D28" s="20"/>
      <c r="E28" s="20"/>
      <c r="F28" s="20"/>
      <c r="G28" s="20"/>
      <c r="H28" s="3" t="s">
        <v>7</v>
      </c>
    </row>
    <row r="29" spans="1:8" s="40" customFormat="1" ht="15.75" x14ac:dyDescent="0.25">
      <c r="A29" s="69" t="s">
        <v>67</v>
      </c>
      <c r="B29" s="71" t="s">
        <v>1</v>
      </c>
      <c r="C29" s="73" t="s">
        <v>0</v>
      </c>
      <c r="D29" s="75" t="s">
        <v>14</v>
      </c>
      <c r="E29" s="75" t="s">
        <v>5</v>
      </c>
      <c r="F29" s="79" t="s">
        <v>74</v>
      </c>
      <c r="G29" s="79"/>
      <c r="H29" s="77" t="s">
        <v>76</v>
      </c>
    </row>
    <row r="30" spans="1:8" s="40" customFormat="1" ht="70.5" customHeight="1" thickBot="1" x14ac:dyDescent="0.3">
      <c r="A30" s="70"/>
      <c r="B30" s="72"/>
      <c r="C30" s="74"/>
      <c r="D30" s="76"/>
      <c r="E30" s="76"/>
      <c r="F30" s="4" t="s">
        <v>6</v>
      </c>
      <c r="G30" s="4" t="s">
        <v>8</v>
      </c>
      <c r="H30" s="78"/>
    </row>
    <row r="31" spans="1:8" s="40" customFormat="1" ht="14.25" customHeight="1" thickBot="1" x14ac:dyDescent="0.3">
      <c r="A31" s="22">
        <v>1</v>
      </c>
      <c r="B31" s="23"/>
      <c r="C31" s="33">
        <v>2</v>
      </c>
      <c r="D31" s="24">
        <v>3</v>
      </c>
      <c r="E31" s="24" t="s">
        <v>2</v>
      </c>
      <c r="F31" s="25">
        <v>5</v>
      </c>
      <c r="G31" s="25">
        <v>6</v>
      </c>
      <c r="H31" s="26" t="s">
        <v>12</v>
      </c>
    </row>
    <row r="32" spans="1:8" s="40" customFormat="1" ht="37.5" x14ac:dyDescent="0.25">
      <c r="A32" s="34">
        <v>1</v>
      </c>
      <c r="B32" s="35"/>
      <c r="C32" s="21" t="s">
        <v>19</v>
      </c>
      <c r="D32" s="31" t="s">
        <v>43</v>
      </c>
      <c r="E32" s="2" t="s">
        <v>73</v>
      </c>
      <c r="F32" s="32">
        <v>80541671.700000003</v>
      </c>
      <c r="G32" s="32">
        <v>0</v>
      </c>
      <c r="H32" s="18">
        <f>F32+G32</f>
        <v>80541671.700000003</v>
      </c>
    </row>
    <row r="33" spans="1:8" s="40" customFormat="1" ht="37.5" x14ac:dyDescent="0.25">
      <c r="A33" s="29">
        <v>2</v>
      </c>
      <c r="B33" s="30"/>
      <c r="C33" s="10" t="s">
        <v>20</v>
      </c>
      <c r="D33" s="17" t="s">
        <v>44</v>
      </c>
      <c r="E33" s="2" t="s">
        <v>73</v>
      </c>
      <c r="F33" s="13">
        <v>0</v>
      </c>
      <c r="G33" s="13">
        <v>0</v>
      </c>
      <c r="H33" s="18">
        <f t="shared" ref="H33:H44" si="1">F33+G33</f>
        <v>0</v>
      </c>
    </row>
    <row r="34" spans="1:8" s="40" customFormat="1" ht="37.5" x14ac:dyDescent="0.25">
      <c r="A34" s="29">
        <v>3</v>
      </c>
      <c r="B34" s="30"/>
      <c r="C34" s="10" t="s">
        <v>21</v>
      </c>
      <c r="D34" s="17" t="s">
        <v>45</v>
      </c>
      <c r="E34" s="2" t="s">
        <v>73</v>
      </c>
      <c r="F34" s="13">
        <v>30656.03</v>
      </c>
      <c r="G34" s="12">
        <v>0</v>
      </c>
      <c r="H34" s="18">
        <f t="shared" si="1"/>
        <v>30656.03</v>
      </c>
    </row>
    <row r="35" spans="1:8" s="40" customFormat="1" ht="38.25" customHeight="1" x14ac:dyDescent="0.25">
      <c r="A35" s="29">
        <v>4</v>
      </c>
      <c r="B35" s="30"/>
      <c r="C35" s="10" t="s">
        <v>22</v>
      </c>
      <c r="D35" s="17" t="s">
        <v>46</v>
      </c>
      <c r="E35" s="2" t="s">
        <v>73</v>
      </c>
      <c r="F35" s="13">
        <v>0</v>
      </c>
      <c r="G35" s="58">
        <v>0</v>
      </c>
      <c r="H35" s="18">
        <f t="shared" si="1"/>
        <v>0</v>
      </c>
    </row>
    <row r="36" spans="1:8" s="40" customFormat="1" ht="37.5" x14ac:dyDescent="0.25">
      <c r="A36" s="29">
        <v>5</v>
      </c>
      <c r="B36" s="30"/>
      <c r="C36" s="10" t="s">
        <v>23</v>
      </c>
      <c r="D36" s="17" t="s">
        <v>47</v>
      </c>
      <c r="E36" s="2" t="s">
        <v>73</v>
      </c>
      <c r="F36" s="13">
        <v>375992.45</v>
      </c>
      <c r="G36" s="13">
        <v>0</v>
      </c>
      <c r="H36" s="18">
        <f t="shared" si="1"/>
        <v>375992.45</v>
      </c>
    </row>
    <row r="37" spans="1:8" s="40" customFormat="1" ht="37.5" x14ac:dyDescent="0.25">
      <c r="A37" s="29">
        <v>6</v>
      </c>
      <c r="B37" s="30"/>
      <c r="C37" s="10" t="s">
        <v>24</v>
      </c>
      <c r="D37" s="17" t="s">
        <v>48</v>
      </c>
      <c r="E37" s="2" t="s">
        <v>73</v>
      </c>
      <c r="F37" s="13">
        <v>97632.46</v>
      </c>
      <c r="G37" s="13">
        <v>0</v>
      </c>
      <c r="H37" s="18">
        <f t="shared" si="1"/>
        <v>97632.46</v>
      </c>
    </row>
    <row r="38" spans="1:8" s="40" customFormat="1" ht="37.5" x14ac:dyDescent="0.25">
      <c r="A38" s="29">
        <v>7</v>
      </c>
      <c r="B38" s="30"/>
      <c r="C38" s="10" t="s">
        <v>25</v>
      </c>
      <c r="D38" s="17" t="s">
        <v>49</v>
      </c>
      <c r="E38" s="2" t="s">
        <v>73</v>
      </c>
      <c r="F38" s="13">
        <v>96995.8</v>
      </c>
      <c r="G38" s="13">
        <v>0</v>
      </c>
      <c r="H38" s="18">
        <f t="shared" si="1"/>
        <v>96995.8</v>
      </c>
    </row>
    <row r="39" spans="1:8" s="40" customFormat="1" ht="37.5" x14ac:dyDescent="0.25">
      <c r="A39" s="29">
        <v>8</v>
      </c>
      <c r="B39" s="30"/>
      <c r="C39" s="10" t="s">
        <v>26</v>
      </c>
      <c r="D39" s="17" t="s">
        <v>50</v>
      </c>
      <c r="E39" s="2" t="s">
        <v>73</v>
      </c>
      <c r="F39" s="13">
        <v>282112.64000000001</v>
      </c>
      <c r="G39" s="13">
        <v>0</v>
      </c>
      <c r="H39" s="18">
        <f t="shared" si="1"/>
        <v>282112.64000000001</v>
      </c>
    </row>
    <row r="40" spans="1:8" s="40" customFormat="1" ht="37.5" x14ac:dyDescent="0.25">
      <c r="A40" s="29">
        <v>9</v>
      </c>
      <c r="B40" s="30"/>
      <c r="C40" s="10" t="s">
        <v>27</v>
      </c>
      <c r="D40" s="17" t="s">
        <v>51</v>
      </c>
      <c r="E40" s="2" t="s">
        <v>73</v>
      </c>
      <c r="F40" s="13">
        <v>0</v>
      </c>
      <c r="G40" s="13">
        <v>0</v>
      </c>
      <c r="H40" s="18">
        <f t="shared" si="1"/>
        <v>0</v>
      </c>
    </row>
    <row r="41" spans="1:8" s="40" customFormat="1" ht="37.5" x14ac:dyDescent="0.25">
      <c r="A41" s="29">
        <v>10</v>
      </c>
      <c r="B41" s="30"/>
      <c r="C41" s="10" t="s">
        <v>28</v>
      </c>
      <c r="D41" s="17" t="s">
        <v>52</v>
      </c>
      <c r="E41" s="2" t="s">
        <v>73</v>
      </c>
      <c r="F41" s="13">
        <v>1078680.3500000001</v>
      </c>
      <c r="G41" s="13">
        <v>0</v>
      </c>
      <c r="H41" s="18">
        <f t="shared" si="1"/>
        <v>1078680.3500000001</v>
      </c>
    </row>
    <row r="42" spans="1:8" s="40" customFormat="1" ht="37.5" x14ac:dyDescent="0.25">
      <c r="A42" s="29">
        <v>11</v>
      </c>
      <c r="B42" s="30"/>
      <c r="C42" s="10" t="s">
        <v>29</v>
      </c>
      <c r="D42" s="17" t="s">
        <v>53</v>
      </c>
      <c r="E42" s="2" t="s">
        <v>73</v>
      </c>
      <c r="F42" s="13">
        <v>103515.41</v>
      </c>
      <c r="G42" s="13">
        <v>0</v>
      </c>
      <c r="H42" s="18">
        <f t="shared" si="1"/>
        <v>103515.41</v>
      </c>
    </row>
    <row r="43" spans="1:8" s="40" customFormat="1" ht="38.25" thickBot="1" x14ac:dyDescent="0.3">
      <c r="A43" s="29">
        <v>12</v>
      </c>
      <c r="B43" s="30"/>
      <c r="C43" s="10" t="s">
        <v>30</v>
      </c>
      <c r="D43" s="17" t="s">
        <v>54</v>
      </c>
      <c r="E43" s="2" t="s">
        <v>73</v>
      </c>
      <c r="F43" s="13">
        <v>3852837.4</v>
      </c>
      <c r="G43" s="13">
        <v>0</v>
      </c>
      <c r="H43" s="18">
        <f t="shared" si="1"/>
        <v>3852837.4</v>
      </c>
    </row>
    <row r="44" spans="1:8" s="40" customFormat="1" ht="16.5" thickBot="1" x14ac:dyDescent="0.3">
      <c r="A44" s="37" t="s">
        <v>3</v>
      </c>
      <c r="B44" s="38"/>
      <c r="C44" s="37"/>
      <c r="D44" s="36" t="s">
        <v>4</v>
      </c>
      <c r="E44" s="8" t="s">
        <v>4</v>
      </c>
      <c r="F44" s="15">
        <f>SUM(F32:F43)</f>
        <v>86460094.239999995</v>
      </c>
      <c r="G44" s="15">
        <f>SUM(G32:G43)</f>
        <v>0</v>
      </c>
      <c r="H44" s="18">
        <f t="shared" si="1"/>
        <v>86460094.239999995</v>
      </c>
    </row>
    <row r="45" spans="1:8" s="40" customFormat="1" ht="9" customHeight="1" x14ac:dyDescent="0.25"/>
    <row r="46" spans="1:8" s="40" customFormat="1" ht="7.15" customHeight="1" x14ac:dyDescent="0.25"/>
    <row r="47" spans="1:8" s="40" customFormat="1" ht="14.25" customHeight="1" x14ac:dyDescent="0.25">
      <c r="A47" s="61" t="s">
        <v>9</v>
      </c>
      <c r="B47" s="61"/>
      <c r="C47" s="61"/>
      <c r="D47" s="61"/>
      <c r="E47" s="61"/>
      <c r="F47" s="61"/>
      <c r="G47" s="61"/>
      <c r="H47" s="61"/>
    </row>
    <row r="48" spans="1:8" s="40" customFormat="1" ht="18.75" customHeight="1" thickBot="1" x14ac:dyDescent="0.3">
      <c r="A48" s="20"/>
      <c r="B48" s="20"/>
      <c r="C48" s="20"/>
      <c r="D48" s="20"/>
      <c r="E48" s="20"/>
      <c r="F48" s="20"/>
      <c r="G48" s="20"/>
      <c r="H48" s="3" t="s">
        <v>7</v>
      </c>
    </row>
    <row r="49" spans="1:8" s="40" customFormat="1" ht="18" customHeight="1" x14ac:dyDescent="0.25">
      <c r="A49" s="69" t="s">
        <v>67</v>
      </c>
      <c r="B49" s="71" t="s">
        <v>1</v>
      </c>
      <c r="C49" s="73" t="s">
        <v>0</v>
      </c>
      <c r="D49" s="75" t="s">
        <v>14</v>
      </c>
      <c r="E49" s="75" t="s">
        <v>5</v>
      </c>
      <c r="F49" s="79" t="s">
        <v>74</v>
      </c>
      <c r="G49" s="79"/>
      <c r="H49" s="77" t="s">
        <v>77</v>
      </c>
    </row>
    <row r="50" spans="1:8" s="40" customFormat="1" ht="66" customHeight="1" thickBot="1" x14ac:dyDescent="0.3">
      <c r="A50" s="70"/>
      <c r="B50" s="72"/>
      <c r="C50" s="74"/>
      <c r="D50" s="76"/>
      <c r="E50" s="76"/>
      <c r="F50" s="4" t="s">
        <v>6</v>
      </c>
      <c r="G50" s="4" t="s">
        <v>8</v>
      </c>
      <c r="H50" s="78"/>
    </row>
    <row r="51" spans="1:8" s="40" customFormat="1" ht="14.25" customHeight="1" thickBot="1" x14ac:dyDescent="0.3">
      <c r="A51" s="22">
        <v>1</v>
      </c>
      <c r="B51" s="23"/>
      <c r="C51" s="33">
        <v>2</v>
      </c>
      <c r="D51" s="24">
        <v>3</v>
      </c>
      <c r="E51" s="24" t="s">
        <v>2</v>
      </c>
      <c r="F51" s="25">
        <v>5</v>
      </c>
      <c r="G51" s="25">
        <v>6</v>
      </c>
      <c r="H51" s="26" t="s">
        <v>12</v>
      </c>
    </row>
    <row r="52" spans="1:8" s="40" customFormat="1" ht="37.5" x14ac:dyDescent="0.25">
      <c r="A52" s="9">
        <v>1</v>
      </c>
      <c r="B52" s="1"/>
      <c r="C52" s="21" t="s">
        <v>19</v>
      </c>
      <c r="D52" s="14" t="s">
        <v>55</v>
      </c>
      <c r="E52" s="2" t="s">
        <v>73</v>
      </c>
      <c r="F52" s="11">
        <v>4965409.6100000003</v>
      </c>
      <c r="G52" s="11">
        <v>0</v>
      </c>
      <c r="H52" s="11">
        <f>F52+G52</f>
        <v>4965409.6100000003</v>
      </c>
    </row>
    <row r="53" spans="1:8" s="40" customFormat="1" ht="37.5" x14ac:dyDescent="0.25">
      <c r="A53" s="9">
        <v>2</v>
      </c>
      <c r="B53" s="1"/>
      <c r="C53" s="10" t="s">
        <v>20</v>
      </c>
      <c r="D53" s="14" t="s">
        <v>56</v>
      </c>
      <c r="E53" s="2" t="s">
        <v>73</v>
      </c>
      <c r="F53" s="11">
        <v>0</v>
      </c>
      <c r="G53" s="11">
        <v>0</v>
      </c>
      <c r="H53" s="11">
        <f t="shared" ref="H53:H64" si="2">F53+G53</f>
        <v>0</v>
      </c>
    </row>
    <row r="54" spans="1:8" s="40" customFormat="1" ht="37.5" x14ac:dyDescent="0.25">
      <c r="A54" s="9">
        <v>3</v>
      </c>
      <c r="B54" s="1"/>
      <c r="C54" s="10" t="s">
        <v>21</v>
      </c>
      <c r="D54" s="14" t="s">
        <v>57</v>
      </c>
      <c r="E54" s="2" t="s">
        <v>73</v>
      </c>
      <c r="F54" s="11">
        <v>22983.81</v>
      </c>
      <c r="G54" s="11">
        <v>0</v>
      </c>
      <c r="H54" s="11">
        <f t="shared" si="2"/>
        <v>22983.81</v>
      </c>
    </row>
    <row r="55" spans="1:8" s="40" customFormat="1" ht="37.5" x14ac:dyDescent="0.25">
      <c r="A55" s="9">
        <v>4</v>
      </c>
      <c r="B55" s="1"/>
      <c r="C55" s="10" t="s">
        <v>22</v>
      </c>
      <c r="D55" s="14" t="s">
        <v>58</v>
      </c>
      <c r="E55" s="2" t="s">
        <v>73</v>
      </c>
      <c r="F55" s="11">
        <v>0</v>
      </c>
      <c r="G55" s="11">
        <v>0</v>
      </c>
      <c r="H55" s="11">
        <f t="shared" si="2"/>
        <v>0</v>
      </c>
    </row>
    <row r="56" spans="1:8" s="40" customFormat="1" ht="37.5" x14ac:dyDescent="0.25">
      <c r="A56" s="9">
        <v>5</v>
      </c>
      <c r="B56" s="1"/>
      <c r="C56" s="10" t="s">
        <v>23</v>
      </c>
      <c r="D56" s="14" t="s">
        <v>59</v>
      </c>
      <c r="E56" s="2" t="s">
        <v>73</v>
      </c>
      <c r="F56" s="11">
        <v>0</v>
      </c>
      <c r="G56" s="11">
        <v>0</v>
      </c>
      <c r="H56" s="11">
        <f t="shared" si="2"/>
        <v>0</v>
      </c>
    </row>
    <row r="57" spans="1:8" s="40" customFormat="1" ht="37.5" x14ac:dyDescent="0.25">
      <c r="A57" s="9">
        <v>6</v>
      </c>
      <c r="B57" s="1"/>
      <c r="C57" s="10" t="s">
        <v>24</v>
      </c>
      <c r="D57" s="14" t="s">
        <v>60</v>
      </c>
      <c r="E57" s="2" t="s">
        <v>73</v>
      </c>
      <c r="F57" s="11">
        <v>0</v>
      </c>
      <c r="G57" s="11">
        <v>0</v>
      </c>
      <c r="H57" s="11">
        <f t="shared" si="2"/>
        <v>0</v>
      </c>
    </row>
    <row r="58" spans="1:8" s="40" customFormat="1" ht="37.5" x14ac:dyDescent="0.25">
      <c r="A58" s="9">
        <v>7</v>
      </c>
      <c r="B58" s="1"/>
      <c r="C58" s="10" t="s">
        <v>25</v>
      </c>
      <c r="D58" s="14" t="s">
        <v>61</v>
      </c>
      <c r="E58" s="2" t="s">
        <v>73</v>
      </c>
      <c r="F58" s="11">
        <v>88593.09</v>
      </c>
      <c r="G58" s="11">
        <v>0</v>
      </c>
      <c r="H58" s="11">
        <f t="shared" si="2"/>
        <v>88593.09</v>
      </c>
    </row>
    <row r="59" spans="1:8" s="40" customFormat="1" ht="37.5" x14ac:dyDescent="0.25">
      <c r="A59" s="9">
        <v>8</v>
      </c>
      <c r="B59" s="1"/>
      <c r="C59" s="10" t="s">
        <v>26</v>
      </c>
      <c r="D59" s="14" t="s">
        <v>62</v>
      </c>
      <c r="E59" s="2" t="s">
        <v>73</v>
      </c>
      <c r="F59" s="11">
        <v>0</v>
      </c>
      <c r="G59" s="11">
        <v>0</v>
      </c>
      <c r="H59" s="11">
        <f t="shared" si="2"/>
        <v>0</v>
      </c>
    </row>
    <row r="60" spans="1:8" s="40" customFormat="1" ht="37.5" x14ac:dyDescent="0.25">
      <c r="A60" s="9">
        <v>9</v>
      </c>
      <c r="B60" s="1"/>
      <c r="C60" s="10" t="s">
        <v>27</v>
      </c>
      <c r="D60" s="14" t="s">
        <v>63</v>
      </c>
      <c r="E60" s="2" t="s">
        <v>73</v>
      </c>
      <c r="F60" s="11">
        <v>0</v>
      </c>
      <c r="G60" s="11">
        <v>0</v>
      </c>
      <c r="H60" s="11">
        <f t="shared" si="2"/>
        <v>0</v>
      </c>
    </row>
    <row r="61" spans="1:8" s="40" customFormat="1" ht="37.5" x14ac:dyDescent="0.25">
      <c r="A61" s="9">
        <v>10</v>
      </c>
      <c r="B61" s="1"/>
      <c r="C61" s="10" t="s">
        <v>28</v>
      </c>
      <c r="D61" s="14" t="s">
        <v>64</v>
      </c>
      <c r="E61" s="2" t="s">
        <v>73</v>
      </c>
      <c r="F61" s="11">
        <v>10948.18</v>
      </c>
      <c r="G61" s="11">
        <v>0</v>
      </c>
      <c r="H61" s="11">
        <f t="shared" si="2"/>
        <v>10948.18</v>
      </c>
    </row>
    <row r="62" spans="1:8" s="40" customFormat="1" ht="37.5" x14ac:dyDescent="0.25">
      <c r="A62" s="27">
        <v>11</v>
      </c>
      <c r="B62" s="28"/>
      <c r="C62" s="10" t="s">
        <v>29</v>
      </c>
      <c r="D62" s="16" t="s">
        <v>65</v>
      </c>
      <c r="E62" s="2" t="s">
        <v>73</v>
      </c>
      <c r="F62" s="12">
        <v>0</v>
      </c>
      <c r="G62" s="12">
        <v>0</v>
      </c>
      <c r="H62" s="11">
        <f t="shared" si="2"/>
        <v>0</v>
      </c>
    </row>
    <row r="63" spans="1:8" s="40" customFormat="1" ht="38.25" thickBot="1" x14ac:dyDescent="0.3">
      <c r="A63" s="29">
        <v>12</v>
      </c>
      <c r="B63" s="30"/>
      <c r="C63" s="10" t="s">
        <v>30</v>
      </c>
      <c r="D63" s="17" t="s">
        <v>66</v>
      </c>
      <c r="E63" s="2" t="s">
        <v>73</v>
      </c>
      <c r="F63" s="13">
        <v>3087987.01</v>
      </c>
      <c r="G63" s="13">
        <v>0</v>
      </c>
      <c r="H63" s="11">
        <f t="shared" si="2"/>
        <v>3087987.01</v>
      </c>
    </row>
    <row r="64" spans="1:8" s="40" customFormat="1" ht="16.5" thickBot="1" x14ac:dyDescent="0.3">
      <c r="A64" s="37" t="s">
        <v>3</v>
      </c>
      <c r="B64" s="38"/>
      <c r="C64" s="37"/>
      <c r="D64" s="36" t="s">
        <v>4</v>
      </c>
      <c r="E64" s="8" t="s">
        <v>4</v>
      </c>
      <c r="F64" s="15">
        <f>SUM(F52:F63)</f>
        <v>8175921.6999999993</v>
      </c>
      <c r="G64" s="15">
        <f>SUM(G52:G63)</f>
        <v>0</v>
      </c>
      <c r="H64" s="11">
        <f t="shared" si="2"/>
        <v>8175921.6999999993</v>
      </c>
    </row>
    <row r="65" spans="3:5" s="40" customFormat="1" ht="14.25" customHeight="1" x14ac:dyDescent="0.25"/>
    <row r="66" spans="3:5" s="40" customFormat="1" ht="18.75" x14ac:dyDescent="0.3">
      <c r="C66" s="5" t="s">
        <v>70</v>
      </c>
      <c r="D66" s="42"/>
      <c r="E66" s="19" t="s">
        <v>71</v>
      </c>
    </row>
    <row r="67" spans="3:5" ht="14.25" customHeight="1" x14ac:dyDescent="0.25">
      <c r="D67" s="39" t="s">
        <v>68</v>
      </c>
      <c r="E67" s="7" t="s">
        <v>72</v>
      </c>
    </row>
    <row r="68" spans="3:5" ht="21.75" customHeight="1" x14ac:dyDescent="0.3">
      <c r="C68" s="59" t="s">
        <v>79</v>
      </c>
      <c r="D68" s="59"/>
    </row>
  </sheetData>
  <mergeCells count="29">
    <mergeCell ref="C68:D68"/>
    <mergeCell ref="A47:H47"/>
    <mergeCell ref="A49:A50"/>
    <mergeCell ref="B49:B50"/>
    <mergeCell ref="C49:C50"/>
    <mergeCell ref="D49:D50"/>
    <mergeCell ref="E49:E50"/>
    <mergeCell ref="F49:G49"/>
    <mergeCell ref="H49:H50"/>
    <mergeCell ref="A27:H27"/>
    <mergeCell ref="A29:A30"/>
    <mergeCell ref="B29:B30"/>
    <mergeCell ref="C29:C30"/>
    <mergeCell ref="D29:D30"/>
    <mergeCell ref="E29:E30"/>
    <mergeCell ref="H29:H30"/>
    <mergeCell ref="F29:G29"/>
    <mergeCell ref="F1:H1"/>
    <mergeCell ref="F2:H2"/>
    <mergeCell ref="F3:H3"/>
    <mergeCell ref="A7:H7"/>
    <mergeCell ref="F9:H9"/>
    <mergeCell ref="A5:H5"/>
    <mergeCell ref="A9:A10"/>
    <mergeCell ref="B9:B10"/>
    <mergeCell ref="C9:C10"/>
    <mergeCell ref="D9:D10"/>
    <mergeCell ref="E9:E10"/>
    <mergeCell ref="A6:H6"/>
  </mergeCells>
  <printOptions horizontalCentered="1"/>
  <pageMargins left="0" right="0" top="0.78740157480314965" bottom="0.39370078740157483" header="0.31496062992125984" footer="0.31496062992125984"/>
  <pageSetup paperSize="9" scale="7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Грудина А.А.</dc:creator>
  <cp:lastModifiedBy>buh3</cp:lastModifiedBy>
  <cp:lastPrinted>2025-02-14T14:40:20Z</cp:lastPrinted>
  <dcterms:created xsi:type="dcterms:W3CDTF">2021-01-22T12:33:52Z</dcterms:created>
  <dcterms:modified xsi:type="dcterms:W3CDTF">2025-02-14T14:50:30Z</dcterms:modified>
</cp:coreProperties>
</file>