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320" windowHeight="1416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'кв.смета'!$A$1:$Q$488</definedName>
  </definedNames>
  <calcPr fullCalcOnLoad="1"/>
</workbook>
</file>

<file path=xl/sharedStrings.xml><?xml version="1.0" encoding="utf-8"?>
<sst xmlns="http://schemas.openxmlformats.org/spreadsheetml/2006/main" count="1111" uniqueCount="258">
  <si>
    <t>Совет муниципального образования Ейский район</t>
  </si>
  <si>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</si>
  <si>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</si>
  <si>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</si>
  <si>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Контрольно-счетная палата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</si>
  <si>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</si>
  <si>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</si>
  <si>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</si>
  <si>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</si>
  <si>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Управление образованием администрации муниципального образования Ейский район</t>
  </si>
  <si>
    <t>Управление культуры администрации муниципального образования Ейский район</t>
  </si>
  <si>
    <t>Отдел по физической культуре и спорту администрации муниципального образования Ейский район</t>
  </si>
  <si>
    <t>Управление по вопросам семьи и детства администрации муниципального образования Ейский район</t>
  </si>
  <si>
    <t>Федеральная служба по надзору в сфере природопользования</t>
  </si>
  <si>
    <t>048 1 12 01 010 01 6000 120</t>
  </si>
  <si>
    <t>048 1 12 01 030 01 6000 120</t>
  </si>
  <si>
    <t>Федеральное агентство по рыболовству</t>
  </si>
  <si>
    <t>Федеральная  служба по ветеринарному и фитосанитарному надзору</t>
  </si>
  <si>
    <t>Федеральная служба по надзору в сфере защиты прав потребителей и благополучия человека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</si>
  <si>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</si>
  <si>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>Федеральная налоговая служба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</si>
  <si>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</si>
  <si>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</si>
  <si>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</si>
  <si>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</si>
  <si>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</si>
  <si>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182 1 05 02 010 02 1000 110</t>
  </si>
  <si>
    <t>182 1 05 03 010 01 1000 110</t>
  </si>
  <si>
    <t>182 1 05 04 020 02 1000 110</t>
  </si>
  <si>
    <t>182 1 08 03 010 01 1000 110</t>
  </si>
  <si>
    <t xml:space="preserve"> Министерство внутренних дел Российской Федерации</t>
  </si>
  <si>
    <t>Федеральная служба государственной регистрации, кадастра и картографии</t>
  </si>
  <si>
    <t>917 1 13 01 995 05 0000 130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</si>
  <si>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</si>
  <si>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</si>
  <si>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</si>
  <si>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</si>
  <si>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</si>
  <si>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</si>
  <si>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</si>
  <si>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</si>
  <si>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</si>
  <si>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</si>
  <si>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</si>
  <si>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</si>
  <si>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</si>
  <si>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Начальник финансового управления администрации
 муниципального образования Ейский район</t>
  </si>
  <si>
    <t>____________________            Т.А. Ефремова</t>
  </si>
  <si>
    <t>(подпись)     (расшифровка подписи)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</si>
  <si>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</si>
  <si>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</si>
  <si>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</si>
  <si>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</si>
  <si>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</si>
  <si>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</si>
  <si>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</si>
  <si>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</si>
  <si>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</si>
  <si>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</si>
  <si>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 xml:space="preserve">Раздел 1. Прогноз кассовых поступлений в районный бюджет </t>
  </si>
  <si>
    <t>1.1. Прогноз поступления доходов в районный бюджет</t>
  </si>
  <si>
    <t>Итого прогноз кассовых поступлений по средствам, санкционируемым финансовым управлением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</si>
  <si>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</si>
  <si>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</si>
  <si>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>1.2. Прогноз поступления источников финансирования дефицита бюджета</t>
  </si>
  <si>
    <t>Итого прогноз поступления источников финансирования дефицита бюджета</t>
  </si>
  <si>
    <t>Всего прогноз кассовых поступлений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</si>
  <si>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</si>
  <si>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</si>
  <si>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</si>
  <si>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Раздел 2. Прогноз кассовых выплат из районного бюджета</t>
  </si>
  <si>
    <t>2.1. Прогноз кассовых выплат в части расходов</t>
  </si>
  <si>
    <t xml:space="preserve">Итого прогноз кассовых выплат в части расходов с лицевых счетов, открытых в финансовом управлении 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</si>
  <si>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</si>
  <si>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</si>
  <si>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2.2.Прогноз кассовых выплат в части источников финансирования дефицита бюджета</t>
  </si>
  <si>
    <t>Итого прогноз кассовых выплат в части источников финансирования дефицита бюджета</t>
  </si>
  <si>
    <t>Всего прогноз кассовых выплат из районного бюджета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</si>
  <si>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</si>
  <si>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</si>
  <si>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</si>
  <si>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</si>
  <si>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 xml:space="preserve">по средствам, санкционируемым финансовым управлением </t>
  </si>
  <si>
    <t>по средствам, санкционируемым управлением Федерального казначейства по Краснодарскому краю</t>
  </si>
  <si>
    <t>Предельный объем денежных средств, используемых на осуществление операций по управлению остатками средств на едином счёте бюджета</t>
  </si>
  <si>
    <t>из них за счёт:</t>
  </si>
  <si>
    <t>Начальник бюджетного отдела</t>
  </si>
  <si>
    <t>(подпись)</t>
  </si>
  <si>
    <t>(расшифровка росписи)</t>
  </si>
  <si>
    <r>
      <t xml:space="preserve">  Е.В.Берестова   </t>
    </r>
    <r>
      <rPr>
        <sz val="14"/>
        <rFont val="Times New Roman"/>
        <family val="1"/>
      </rPr>
      <t xml:space="preserve">  </t>
    </r>
  </si>
  <si>
    <t>Федеральная служба по экологическому надзору</t>
  </si>
  <si>
    <t>Министерство  экономически  Краснодарского края</t>
  </si>
  <si>
    <t>816 1 16 33 050 05 0000 140</t>
  </si>
  <si>
    <t>Министрество сельского хозяйства и перерабатывающей промышленности Краснодарского края</t>
  </si>
  <si>
    <t>819 1 16 90 050 05 0000 140</t>
  </si>
  <si>
    <t>Государственное управление ветеринарии Краснодарского</t>
  </si>
  <si>
    <t>833 1 16 90 050 05 0000 140</t>
  </si>
  <si>
    <t>902 1 16 90 050 05 0000 140</t>
  </si>
  <si>
    <t>привлечения средств бюджетных и автономных учреждений</t>
  </si>
  <si>
    <t>возврат средств бюджетных и автономных учреждений</t>
  </si>
  <si>
    <t>Справочно:</t>
  </si>
  <si>
    <t>Привлечение бюджетного кредита на пополнение остатков средств на едином счете бюджета (временный кассовый разрыв)</t>
  </si>
  <si>
    <t>Возврат бюджетного кредита на пополнение остатков средств на едином счете бюджета (временный кассовый разрыв)</t>
  </si>
  <si>
    <t>921 1 11 05 075 05 0000 120</t>
  </si>
  <si>
    <t>921 1 11 07 015 05 0000 120</t>
  </si>
  <si>
    <t>921 1 14 02 053 05 0000 410</t>
  </si>
  <si>
    <t>Администрации сельских поселений</t>
  </si>
  <si>
    <t>141 1 16 01 000 01 6000 140</t>
  </si>
  <si>
    <t>141 1 16 07 000 01 6000 140</t>
  </si>
  <si>
    <t>182 1 05 01 011 01 1000 110</t>
  </si>
  <si>
    <t>182 1 05 01 021 01 1000 110</t>
  </si>
  <si>
    <t>902 1 13 01 995 05 0000 130</t>
  </si>
  <si>
    <t>917 1 08 07 150 01 0000 110</t>
  </si>
  <si>
    <t>917 1 17 05 050 05 0000 180</t>
  </si>
  <si>
    <t>925 1 13 02 995 05 0000 130</t>
  </si>
  <si>
    <t>926 1 13 02 995 05 0000 130</t>
  </si>
  <si>
    <t>992 1 11 05 013 13 0022 120</t>
  </si>
  <si>
    <t>992 1 14 06 013 13 0000 430</t>
  </si>
  <si>
    <t>Министерство природных ресурсов и лесного хозяйства Краснодарского края</t>
  </si>
  <si>
    <t>076 1 16 35 030 05 6000 140</t>
  </si>
  <si>
    <t>321 1 16 43 000 01 6000 140</t>
  </si>
  <si>
    <t>854 1 16 90 050 05 0000 140</t>
  </si>
  <si>
    <t>919 1 13 02 995 05 0000 130</t>
  </si>
  <si>
    <t>921 1 11 05 013 05 0021 120</t>
  </si>
  <si>
    <t>921 1 11 05 013 05 0023 120</t>
  </si>
  <si>
    <t>921 1 11 05 013 05 0024 120</t>
  </si>
  <si>
    <t>921 1 14 06 013 05 0000 430</t>
  </si>
  <si>
    <t>929 1 13 01 995 05 0000 130</t>
  </si>
  <si>
    <t>Кассовый план исполнения районного бюджета в 2019 году</t>
  </si>
  <si>
    <t>048 1 12 01 041 01 2100 120</t>
  </si>
  <si>
    <t>048 1 12 01 042 01 2100 120</t>
  </si>
  <si>
    <t>048 1 12 01 070 01 6000 120</t>
  </si>
  <si>
    <t>048 1 16 25 050 01 6000 140</t>
  </si>
  <si>
    <t>076 1 16 25 030 01 6000 140</t>
  </si>
  <si>
    <t>076 1 16 90 050 05 6000 140</t>
  </si>
  <si>
    <t>081 1 16 25 060 01 6000 140</t>
  </si>
  <si>
    <t>081 1 16 43 000 01 6000 140</t>
  </si>
  <si>
    <t>081 1 16 90 050 05 6000 140</t>
  </si>
  <si>
    <t>100 1 03 02 231 01 0000 110</t>
  </si>
  <si>
    <t>100 1 03 02 241 01 0000 110</t>
  </si>
  <si>
    <t>100 1 03 02 251 01 0000 110</t>
  </si>
  <si>
    <t>100 1 03 02 261 01 0000 110</t>
  </si>
  <si>
    <t>141 1 16 25 050 01 6000 140</t>
  </si>
  <si>
    <t>141 1 16 28 000 01 6000 140</t>
  </si>
  <si>
    <t>141 1 16 90 050 05 6000 140</t>
  </si>
  <si>
    <t>177 1 16 43 000 01 6000 140</t>
  </si>
  <si>
    <t>177 1 16 90 050 05 7000 140</t>
  </si>
  <si>
    <t>182 1 16 03 010 01 6000 140</t>
  </si>
  <si>
    <t>182 1 16 03 030 01 6000 140</t>
  </si>
  <si>
    <t>182 1 16 06 000 01 6000 140</t>
  </si>
  <si>
    <t>182 1 16 43 000 01 6000 140</t>
  </si>
  <si>
    <t>182 1 16 90 050 05 6000 140</t>
  </si>
  <si>
    <t>188 1 16 08 010 01 6000 140</t>
  </si>
  <si>
    <t>188 1 16 21 050 05 6000 140</t>
  </si>
  <si>
    <t>188 1 16 28 000 01 6000 140</t>
  </si>
  <si>
    <t>188 1 16 30 030 01 6000 140</t>
  </si>
  <si>
    <t>188 1 16 43 000 01 6000 140</t>
  </si>
  <si>
    <t>188 1 16 90 050 05 6000 140</t>
  </si>
  <si>
    <t>321 1 16 25 060 01 6000 140</t>
  </si>
  <si>
    <t>498 1 16 41 000 01 6000 140</t>
  </si>
  <si>
    <t>498 1 16 45 000 01 6000 140</t>
  </si>
  <si>
    <t>902 1 13 02 995 05 0000 130</t>
  </si>
  <si>
    <t>902 2 02 30 024 05 0000 150</t>
  </si>
  <si>
    <t>902 2 02 35 120 05 0000 150</t>
  </si>
  <si>
    <t>905 2 02 15 001 05 0000 150</t>
  </si>
  <si>
    <t>910 2 02 40 014 05 0000 150</t>
  </si>
  <si>
    <t>919 2 02 30 024 05 0000 150</t>
  </si>
  <si>
    <t>923 2 02 30 024 05 0000 150</t>
  </si>
  <si>
    <t>925 2 02 30 024 05 0000 150</t>
  </si>
  <si>
    <t>925 2 02 30 029 05 0000 150</t>
  </si>
  <si>
    <t>925 2 07 05 030 05 0000 150</t>
  </si>
  <si>
    <t>926 2 02 30 024 05 0000 150</t>
  </si>
  <si>
    <t>926 2 02 40 014 05 0000 150</t>
  </si>
  <si>
    <t>929 2 02 30 024 05 0000 150</t>
  </si>
  <si>
    <t>929 2 02 40 014 05 0000 150</t>
  </si>
  <si>
    <t>953 1 13 02 995 05 0000 130</t>
  </si>
  <si>
    <t>953 2 02 30 024 05 0000 150</t>
  </si>
  <si>
    <t>953 2 02 30 027 05 0000 150</t>
  </si>
  <si>
    <t>Федеральная служба по надзору в сфере здравоохранения и социального развития</t>
  </si>
  <si>
    <t>Фередальное казначейство</t>
  </si>
  <si>
    <t xml:space="preserve"> Федеральная служба безопасности РФ</t>
  </si>
  <si>
    <t>Государственная жилищная инспекция Краснодарского края</t>
  </si>
  <si>
    <t>060 1 16 90 050 05 6000 140</t>
  </si>
  <si>
    <t>141 1 16 08 010 01 6000 140</t>
  </si>
  <si>
    <t>189 1 16 25 030 01 7000 140</t>
  </si>
  <si>
    <t>840 1 16 90 050 05 0000 140</t>
  </si>
  <si>
    <t>902 2 02 29 999 05 0000 150</t>
  </si>
  <si>
    <t>902 2 19 60 010 05 0000 150</t>
  </si>
  <si>
    <t>905 2 02 15 002 05 0000 150</t>
  </si>
  <si>
    <t>905 2 02 29 999 05 0000 150</t>
  </si>
  <si>
    <t>923 1 13 02 995 05 0020 130</t>
  </si>
  <si>
    <t>923 2 02 35 082 05 0000 150</t>
  </si>
  <si>
    <t>923 2 02 40 014 05 0000 150</t>
  </si>
  <si>
    <t>925 2 02 25 097 05 0000 150</t>
  </si>
  <si>
    <t>925 2 02 25 169 05 0000 150</t>
  </si>
  <si>
    <t>925 2 02 29 999 05 0000 150</t>
  </si>
  <si>
    <t>925 2 19 60 010 05 0000 150</t>
  </si>
  <si>
    <t>926 2 02 25 519 05 0000 150</t>
  </si>
  <si>
    <t>926 2 02 29 999 05 0000 150</t>
  </si>
  <si>
    <t>929 1 13 02 995 05 0020 130</t>
  </si>
  <si>
    <t>929 2 02 25 228 05 0000 150</t>
  </si>
  <si>
    <t>929 2 02 29 999 05 0000 150</t>
  </si>
  <si>
    <t>Управление по делам молодежи администрации муниципального образования Ейский район</t>
  </si>
  <si>
    <t>901 0103 0000000000 000</t>
  </si>
  <si>
    <t>902 0102 0000000000 000</t>
  </si>
  <si>
    <t>902 0104 0000000000 000</t>
  </si>
  <si>
    <t>902 0105 0000000000 000</t>
  </si>
  <si>
    <t>902 0111 0000000000 000</t>
  </si>
  <si>
    <t>902 0113 0000000000 000</t>
  </si>
  <si>
    <t>902 0204 0000000000 000</t>
  </si>
  <si>
    <t>902 0309 0000000000 000</t>
  </si>
  <si>
    <t>902 0314 0000000000 000</t>
  </si>
  <si>
    <t>902 0412 0000000000 000</t>
  </si>
  <si>
    <t>902 0707 0000000000 000</t>
  </si>
  <si>
    <t>902 1001 0000000000 000</t>
  </si>
  <si>
    <t>902 1006 0000000000 000</t>
  </si>
  <si>
    <t>902 1201 0000000000 000</t>
  </si>
  <si>
    <t>902 1202 0000000000 000</t>
  </si>
  <si>
    <t>905 0106 0000000000 000</t>
  </si>
  <si>
    <t>905 1301 0000000000 000</t>
  </si>
  <si>
    <t>905 1402 0000000000 000</t>
  </si>
  <si>
    <t>910 0106 0000000000 000</t>
  </si>
  <si>
    <t>917 0113 0000000000 000</t>
  </si>
  <si>
    <t>917 0412 0000000000 000</t>
  </si>
  <si>
    <t>919 0405 0000000000 000</t>
  </si>
  <si>
    <t>921 0113 0000000000 000</t>
  </si>
  <si>
    <t>921 0412 0000000000 000</t>
  </si>
  <si>
    <t>923 0405 0000000000 000</t>
  </si>
  <si>
    <t>923 0409 0000000000 000</t>
  </si>
  <si>
    <t>923 0502 0000000000 000</t>
  </si>
  <si>
    <t>923 0505 0000000000 000</t>
  </si>
  <si>
    <t>923 0902 0000000000 000</t>
  </si>
  <si>
    <t>923 1004 0000000000 000</t>
  </si>
  <si>
    <t>923 1101 0000000000 000</t>
  </si>
  <si>
    <t>925 0701 0000000000 000</t>
  </si>
  <si>
    <t>925 0702 0000000000 000</t>
  </si>
  <si>
    <t>925 0703 0000000000 000</t>
  </si>
  <si>
    <t>925 0707 0000000000 000</t>
  </si>
  <si>
    <t>925 0709 0000000000 000</t>
  </si>
  <si>
    <t>925 1004 0000000000 000</t>
  </si>
  <si>
    <t>926 0703 0000000000 000</t>
  </si>
  <si>
    <t>926 0707 0000000000 000</t>
  </si>
  <si>
    <t>926 0801 0000000000 000</t>
  </si>
  <si>
    <t>926 0804 0000000000 000</t>
  </si>
  <si>
    <t>929 1101 0000000000 000</t>
  </si>
  <si>
    <t>929 1102 0000000000 000</t>
  </si>
  <si>
    <t>929 1105 0000000000 000</t>
  </si>
  <si>
    <t>934 0707 0000000000 000</t>
  </si>
  <si>
    <t>934 0709 0000000000 000</t>
  </si>
  <si>
    <t>953 0707 0000000000 000</t>
  </si>
  <si>
    <t>953 1004 0000000000 000</t>
  </si>
  <si>
    <t>953 1006 0000000000 000</t>
  </si>
  <si>
    <t>"31" декабря 2019 г.</t>
  </si>
  <si>
    <t>902 01 06 05 02 05 0000 640</t>
  </si>
  <si>
    <t>905 01 03 01 00 05 0000 710</t>
  </si>
  <si>
    <t>902 01 06 05 02 05 0000 540</t>
  </si>
  <si>
    <t>905 01 02 00 00 05 0000 810</t>
  </si>
  <si>
    <t>905 01 03 01 00 05 0000 810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</si>
</sst>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  <numFmt numFmtId="185" formatCode="0000"/>
    <numFmt numFmtId="186" formatCode="00\.00\.00"/>
    <numFmt numFmtId="187" formatCode="000\.00\.00"/>
    <numFmt numFmtId="188" formatCode="000"/>
    <numFmt numFmtId="189" formatCode="0000000000"/>
    <numFmt numFmtId="190" formatCode="000\.00\.0000"/>
    <numFmt numFmtId="191" formatCode="000\.000\.00\.0"/>
    <numFmt numFmtId="192" formatCode="0000\.000"/>
    <numFmt numFmtId="193" formatCode="0\.00"/>
    <numFmt numFmtId="194" formatCode="00\.00\.0"/>
  </numFmts>
  <fonts count="52">
    <font>
      <sz val="10"/>
      <name val="Arial Cyr"/>
      <family val="0"/>
    </font>
    <font>
      <sz val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57" applyAlignment="1" applyProtection="1">
      <alignment vertical="center"/>
      <protection hidden="1"/>
    </xf>
    <xf numFmtId="0" fontId="1" fillId="0" borderId="0" xfId="57" applyProtection="1">
      <alignment/>
      <protection hidden="1"/>
    </xf>
    <xf numFmtId="0" fontId="1" fillId="0" borderId="0" xfId="57">
      <alignment/>
      <protection/>
    </xf>
    <xf numFmtId="0" fontId="2" fillId="0" borderId="0" xfId="57" applyNumberFormat="1" applyFont="1" applyFill="1" applyAlignment="1" applyProtection="1">
      <alignment vertical="center"/>
      <protection hidden="1"/>
    </xf>
    <xf numFmtId="0" fontId="1" fillId="0" borderId="0" xfId="57" applyBorder="1" applyProtection="1">
      <alignment/>
      <protection hidden="1"/>
    </xf>
    <xf numFmtId="0" fontId="3" fillId="0" borderId="0" xfId="57" applyFont="1" applyProtection="1">
      <alignment/>
      <protection hidden="1"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Protection="1">
      <alignment/>
      <protection hidden="1"/>
    </xf>
    <xf numFmtId="0" fontId="5" fillId="0" borderId="0" xfId="57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7" applyNumberFormat="1" applyFont="1" applyFill="1" applyAlignment="1" applyProtection="1">
      <alignment horizontal="left" vertical="top" wrapText="1"/>
      <protection hidden="1"/>
    </xf>
    <xf numFmtId="0" fontId="1" fillId="0" borderId="0" xfId="57" applyBorder="1">
      <alignment/>
      <protection/>
    </xf>
    <xf numFmtId="0" fontId="8" fillId="0" borderId="0" xfId="57" applyFont="1">
      <alignment/>
      <protection/>
    </xf>
    <xf numFmtId="0" fontId="8" fillId="0" borderId="0" xfId="57" applyFont="1" applyProtection="1">
      <alignment/>
      <protection hidden="1"/>
    </xf>
    <xf numFmtId="0" fontId="6" fillId="0" borderId="0" xfId="57" applyNumberFormat="1" applyFont="1" applyFill="1" applyBorder="1" applyAlignment="1" applyProtection="1">
      <alignment horizontal="left" vertical="top" wrapText="1"/>
      <protection hidden="1"/>
    </xf>
    <xf numFmtId="0" fontId="6" fillId="0" borderId="0" xfId="57" applyNumberFormat="1" applyFont="1" applyFill="1" applyAlignment="1" applyProtection="1">
      <alignment horizontal="left" vertical="top" wrapText="1"/>
      <protection hidden="1"/>
    </xf>
    <xf numFmtId="180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 horizontal="center" vertical="center" wrapText="1"/>
    </xf>
    <xf numFmtId="0" fontId="8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7" applyNumberFormat="1" applyFont="1" applyFill="1" applyBorder="1" applyAlignment="1" applyProtection="1">
      <alignment horizontal="left" vertical="center" wrapText="1"/>
      <protection hidden="1"/>
    </xf>
    <xf numFmtId="181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182" fontId="8" fillId="0" borderId="10" xfId="57" applyNumberFormat="1" applyFont="1" applyFill="1" applyBorder="1" applyAlignment="1" applyProtection="1">
      <alignment horizontal="center" vertical="center"/>
      <protection hidden="1"/>
    </xf>
    <xf numFmtId="182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7" applyNumberFormat="1" applyFont="1" applyFill="1" applyBorder="1" applyAlignment="1" applyProtection="1">
      <alignment horizontal="center" vertical="center"/>
      <protection hidden="1"/>
    </xf>
    <xf numFmtId="0" fontId="6" fillId="0" borderId="10" xfId="57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>
      <alignment horizontal="center" wrapText="1"/>
    </xf>
    <xf numFmtId="0" fontId="6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left"/>
      <protection/>
    </xf>
    <xf numFmtId="4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7" applyFont="1">
      <alignment/>
      <protection/>
    </xf>
    <xf numFmtId="180" fontId="6" fillId="0" borderId="10" xfId="57" applyNumberFormat="1" applyFont="1" applyFill="1" applyBorder="1" applyAlignment="1" applyProtection="1">
      <alignment horizontal="left" vertical="center" wrapText="1"/>
      <protection hidden="1"/>
    </xf>
    <xf numFmtId="183" fontId="6" fillId="0" borderId="10" xfId="0" applyNumberFormat="1" applyFont="1" applyFill="1" applyBorder="1" applyAlignment="1">
      <alignment horizontal="center" wrapText="1"/>
    </xf>
    <xf numFmtId="183" fontId="6" fillId="0" borderId="10" xfId="57" applyNumberFormat="1" applyFont="1" applyFill="1" applyBorder="1" applyAlignment="1" applyProtection="1">
      <alignment wrapText="1"/>
      <protection hidden="1"/>
    </xf>
    <xf numFmtId="183" fontId="6" fillId="0" borderId="10" xfId="57" applyNumberFormat="1" applyFont="1" applyFill="1" applyBorder="1" applyAlignment="1">
      <alignment horizontal="left"/>
      <protection/>
    </xf>
    <xf numFmtId="183" fontId="6" fillId="0" borderId="10" xfId="57" applyNumberFormat="1" applyFont="1" applyFill="1" applyBorder="1" applyAlignment="1">
      <alignment wrapText="1"/>
      <protection/>
    </xf>
    <xf numFmtId="0" fontId="6" fillId="0" borderId="10" xfId="57" applyFont="1" applyBorder="1" applyAlignment="1">
      <alignment horizontal="left"/>
      <protection/>
    </xf>
    <xf numFmtId="4" fontId="8" fillId="0" borderId="0" xfId="57" applyNumberFormat="1" applyFont="1" applyAlignment="1" applyProtection="1">
      <alignment/>
      <protection hidden="1"/>
    </xf>
    <xf numFmtId="0" fontId="8" fillId="0" borderId="0" xfId="57" applyFont="1" applyAlignment="1" applyProtection="1">
      <alignment horizontal="center"/>
      <protection hidden="1"/>
    </xf>
    <xf numFmtId="182" fontId="8" fillId="0" borderId="0" xfId="57" applyNumberFormat="1" applyFont="1" applyAlignment="1" applyProtection="1">
      <alignment horizontal="center"/>
      <protection hidden="1"/>
    </xf>
    <xf numFmtId="4" fontId="8" fillId="0" borderId="0" xfId="57" applyNumberFormat="1" applyFont="1" applyAlignment="1" applyProtection="1">
      <alignment horizontal="center"/>
      <protection hidden="1"/>
    </xf>
    <xf numFmtId="0" fontId="8" fillId="0" borderId="0" xfId="57" applyFont="1" applyBorder="1" applyAlignment="1">
      <alignment wrapText="1"/>
      <protection/>
    </xf>
    <xf numFmtId="0" fontId="8" fillId="0" borderId="0" xfId="57" applyFont="1" applyBorder="1">
      <alignment/>
      <protection/>
    </xf>
    <xf numFmtId="2" fontId="8" fillId="0" borderId="0" xfId="57" applyNumberFormat="1" applyFont="1" applyBorder="1">
      <alignment/>
      <protection/>
    </xf>
    <xf numFmtId="0" fontId="8" fillId="0" borderId="11" xfId="57" applyFont="1" applyBorder="1">
      <alignment/>
      <protection/>
    </xf>
    <xf numFmtId="0" fontId="12" fillId="0" borderId="0" xfId="57" applyFont="1" applyBorder="1">
      <alignment/>
      <protection/>
    </xf>
    <xf numFmtId="0" fontId="13" fillId="0" borderId="0" xfId="57" applyFont="1" applyBorder="1">
      <alignment/>
      <protection/>
    </xf>
    <xf numFmtId="0" fontId="14" fillId="0" borderId="0" xfId="57" applyFont="1" applyBorder="1">
      <alignment/>
      <protection/>
    </xf>
    <xf numFmtId="182" fontId="8" fillId="0" borderId="0" xfId="57" applyNumberFormat="1" applyFont="1" applyFill="1" applyBorder="1" applyAlignment="1" applyProtection="1">
      <alignment horizontal="center" vertical="center" wrapText="1"/>
      <protection hidden="1"/>
    </xf>
    <xf numFmtId="4" fontId="8" fillId="0" borderId="0" xfId="57" applyNumberFormat="1" applyFont="1" applyFill="1" applyAlignment="1" applyProtection="1">
      <alignment horizontal="center"/>
      <protection hidden="1"/>
    </xf>
    <xf numFmtId="182" fontId="8" fillId="0" borderId="10" xfId="57" applyNumberFormat="1" applyFont="1" applyFill="1" applyBorder="1" applyAlignment="1" applyProtection="1">
      <alignment horizontal="right" vertical="center" wrapText="1"/>
      <protection hidden="1"/>
    </xf>
    <xf numFmtId="182" fontId="8" fillId="0" borderId="10" xfId="57" applyNumberFormat="1" applyFont="1" applyFill="1" applyBorder="1" applyAlignment="1" applyProtection="1">
      <alignment horizontal="right" vertical="center"/>
      <protection hidden="1"/>
    </xf>
    <xf numFmtId="182" fontId="6" fillId="0" borderId="10" xfId="57" applyNumberFormat="1" applyFont="1" applyFill="1" applyBorder="1" applyAlignment="1" applyProtection="1">
      <alignment horizontal="center"/>
      <protection hidden="1"/>
    </xf>
    <xf numFmtId="0" fontId="6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7" applyFont="1" applyFill="1" applyBorder="1" applyAlignment="1">
      <alignment horizontal="left"/>
      <protection/>
    </xf>
    <xf numFmtId="171" fontId="8" fillId="0" borderId="10" xfId="57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7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57" applyNumberFormat="1" applyFont="1" applyFill="1" applyBorder="1" applyAlignment="1" applyProtection="1">
      <alignment horizontal="left" wrapText="1"/>
      <protection hidden="1"/>
    </xf>
    <xf numFmtId="0" fontId="6" fillId="0" borderId="0" xfId="57" applyNumberFormat="1" applyFont="1" applyFill="1" applyBorder="1" applyAlignment="1" applyProtection="1">
      <alignment horizontal="left" wrapText="1"/>
      <protection hidden="1"/>
    </xf>
    <xf numFmtId="0" fontId="11" fillId="0" borderId="0" xfId="57" applyNumberFormat="1" applyFont="1" applyFill="1" applyBorder="1" applyAlignment="1" applyProtection="1">
      <alignment/>
      <protection hidden="1"/>
    </xf>
    <xf numFmtId="183" fontId="6" fillId="0" borderId="0" xfId="57" applyNumberFormat="1" applyFont="1" applyBorder="1" applyAlignment="1">
      <alignment horizontal="left" wrapText="1"/>
      <protection/>
    </xf>
    <xf numFmtId="183" fontId="6" fillId="0" borderId="10" xfId="57" applyNumberFormat="1" applyFont="1" applyBorder="1" applyAlignment="1">
      <alignment horizontal="left" wrapText="1"/>
      <protection/>
    </xf>
    <xf numFmtId="0" fontId="6" fillId="0" borderId="0" xfId="57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57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7" applyNumberFormat="1" applyFont="1" applyFill="1" applyBorder="1" applyAlignment="1" applyProtection="1">
      <alignment horizontal="center" vertical="center" wrapText="1"/>
      <protection hidden="1"/>
    </xf>
    <xf numFmtId="181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0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0" borderId="13" xfId="54" applyNumberFormat="1" applyFont="1" applyFill="1" applyBorder="1" applyAlignment="1" applyProtection="1">
      <alignment horizontal="right" vertical="center" wrapText="1"/>
      <protection hidden="1"/>
    </xf>
    <xf numFmtId="182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5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181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182" fontId="3" fillId="0" borderId="10" xfId="55" applyNumberFormat="1" applyFont="1" applyFill="1" applyBorder="1" applyAlignment="1" applyProtection="1">
      <alignment horizontal="right" vertical="center"/>
      <protection hidden="1"/>
    </xf>
    <xf numFmtId="182" fontId="3" fillId="0" borderId="10" xfId="55" applyNumberFormat="1" applyFont="1" applyFill="1" applyBorder="1" applyAlignment="1" applyProtection="1">
      <alignment horizontal="right" vertical="center" wrapText="1"/>
      <protection hidden="1"/>
    </xf>
    <xf numFmtId="182" fontId="3" fillId="0" borderId="13" xfId="55" applyNumberFormat="1" applyFont="1" applyFill="1" applyBorder="1" applyAlignment="1" applyProtection="1">
      <alignment horizontal="right" vertical="center" wrapText="1"/>
      <protection hidden="1"/>
    </xf>
    <xf numFmtId="0" fontId="3" fillId="33" borderId="12" xfId="5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57" applyFont="1" applyBorder="1" applyAlignment="1">
      <alignment horizontal="right"/>
      <protection/>
    </xf>
    <xf numFmtId="0" fontId="8" fillId="34" borderId="10" xfId="57" applyNumberFormat="1" applyFont="1" applyFill="1" applyBorder="1" applyAlignment="1" applyProtection="1">
      <alignment horizontal="left" vertical="center" wrapText="1"/>
      <protection hidden="1"/>
    </xf>
    <xf numFmtId="182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182" fontId="12" fillId="0" borderId="10" xfId="55" applyNumberFormat="1" applyFont="1" applyFill="1" applyBorder="1" applyAlignment="1" applyProtection="1">
      <alignment horizontal="right" vertical="center" wrapText="1"/>
      <protection hidden="1"/>
    </xf>
    <xf numFmtId="182" fontId="3" fillId="0" borderId="10" xfId="57" applyNumberFormat="1" applyFont="1" applyFill="1" applyBorder="1" applyAlignment="1" applyProtection="1">
      <alignment horizontal="right" vertical="center" wrapText="1"/>
      <protection hidden="1"/>
    </xf>
    <xf numFmtId="4" fontId="3" fillId="0" borderId="10" xfId="57" applyNumberFormat="1" applyFont="1" applyFill="1" applyBorder="1" applyAlignment="1">
      <alignment horizontal="right" vertical="center"/>
      <protection/>
    </xf>
    <xf numFmtId="182" fontId="3" fillId="33" borderId="10" xfId="55" applyNumberFormat="1" applyFont="1" applyFill="1" applyBorder="1" applyAlignment="1" applyProtection="1">
      <alignment horizontal="right" vertical="center"/>
      <protection hidden="1"/>
    </xf>
    <xf numFmtId="181" fontId="3" fillId="33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7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3" fillId="0" borderId="0" xfId="57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>
      <alignment horizontal="right" wrapText="1"/>
      <protection/>
    </xf>
    <xf numFmtId="180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>
      <alignment horizontal="right" wrapText="1"/>
      <protection/>
    </xf>
    <xf numFmtId="0" fontId="17" fillId="0" borderId="0" xfId="57" applyFont="1" applyAlignment="1" applyProtection="1">
      <alignment horizontal="center"/>
      <protection hidden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9" fillId="0" borderId="0" xfId="57" applyFont="1" applyBorder="1" applyAlignment="1">
      <alignment/>
      <protection/>
    </xf>
    <xf numFmtId="0" fontId="0" fillId="0" borderId="0" xfId="0" applyAlignment="1">
      <alignment/>
    </xf>
    <xf numFmtId="0" fontId="13" fillId="0" borderId="0" xfId="57" applyFont="1" applyBorder="1" applyAlignment="1">
      <alignment horizontal="left"/>
      <protection/>
    </xf>
    <xf numFmtId="0" fontId="8" fillId="0" borderId="0" xfId="57" applyFont="1" applyAlignment="1">
      <alignment horizontal="center" wrapText="1"/>
      <protection/>
    </xf>
    <xf numFmtId="0" fontId="8" fillId="0" borderId="0" xfId="57" applyFont="1" applyAlignment="1">
      <alignment horizontal="right" wrapText="1"/>
      <protection/>
    </xf>
    <xf numFmtId="0" fontId="8" fillId="0" borderId="0" xfId="0" applyFont="1" applyAlignment="1">
      <alignment wrapText="1"/>
    </xf>
    <xf numFmtId="183" fontId="6" fillId="0" borderId="14" xfId="57" applyNumberFormat="1" applyFont="1" applyBorder="1" applyAlignment="1">
      <alignment horizontal="left" wrapText="1"/>
      <protection/>
    </xf>
    <xf numFmtId="183" fontId="6" fillId="0" borderId="15" xfId="57" applyNumberFormat="1" applyFont="1" applyBorder="1" applyAlignment="1">
      <alignment horizontal="left" wrapText="1"/>
      <protection/>
    </xf>
    <xf numFmtId="183" fontId="6" fillId="0" borderId="16" xfId="57" applyNumberFormat="1" applyFont="1" applyBorder="1" applyAlignment="1">
      <alignment horizontal="left" wrapText="1"/>
      <protection/>
    </xf>
    <xf numFmtId="0" fontId="6" fillId="0" borderId="14" xfId="57" applyNumberFormat="1" applyFont="1" applyFill="1" applyBorder="1" applyAlignment="1" applyProtection="1">
      <alignment horizontal="left" wrapText="1"/>
      <protection hidden="1"/>
    </xf>
    <xf numFmtId="0" fontId="6" fillId="0" borderId="16" xfId="57" applyNumberFormat="1" applyFont="1" applyFill="1" applyBorder="1" applyAlignment="1" applyProtection="1">
      <alignment horizontal="left" wrapText="1"/>
      <protection hidden="1"/>
    </xf>
    <xf numFmtId="0" fontId="6" fillId="0" borderId="15" xfId="57" applyNumberFormat="1" applyFont="1" applyFill="1" applyBorder="1" applyAlignment="1" applyProtection="1">
      <alignment horizontal="left" wrapText="1"/>
      <protection hidden="1"/>
    </xf>
    <xf numFmtId="0" fontId="8" fillId="0" borderId="0" xfId="57" applyFont="1" applyBorder="1" applyAlignment="1">
      <alignment wrapText="1"/>
      <protection/>
    </xf>
    <xf numFmtId="0" fontId="3" fillId="0" borderId="0" xfId="57" applyFont="1" applyAlignment="1">
      <alignment horizontal="center" wrapText="1"/>
      <protection/>
    </xf>
    <xf numFmtId="0" fontId="3" fillId="0" borderId="0" xfId="57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_tmp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N600"/>
  <sheetViews>
    <sheetView showGridLines="0" tabSelected="1" view="pageBreakPreview" zoomScale="75" zoomScaleNormal="75" zoomScaleSheetLayoutView="75" zoomScalePageLayoutView="0" workbookViewId="0" topLeftCell="A1">
      <pane xSplit="1" ySplit="24" topLeftCell="B464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H470" sqref="H470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22.75390625" style="3" customWidth="1"/>
    <col min="5" max="5" width="20.62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21.375" style="3" customWidth="1"/>
    <col min="18" max="18" width="0.12890625" style="3" customWidth="1"/>
    <col min="19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7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10" t="s">
        <v>45</v>
      </c>
      <c r="R10" s="110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7"/>
      <c r="AH10" s="7"/>
      <c r="AI10" s="7"/>
      <c r="AJ10" s="120"/>
      <c r="AK10" s="120"/>
    </row>
    <row r="11" spans="1:37" ht="15.7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11" t="s">
        <v>46</v>
      </c>
      <c r="O11" s="105"/>
      <c r="P11" s="105"/>
      <c r="Q11" s="105"/>
      <c r="R11" s="105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121"/>
      <c r="AH11" s="122"/>
      <c r="AI11" s="122"/>
      <c r="AJ11" s="122"/>
      <c r="AK11" s="122"/>
    </row>
    <row r="12" spans="1:37" ht="15.7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05"/>
      <c r="O12" s="105"/>
      <c r="P12" s="105"/>
      <c r="Q12" s="105"/>
      <c r="R12" s="105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22"/>
      <c r="AH12" s="122"/>
      <c r="AI12" s="122"/>
      <c r="AJ12" s="122"/>
      <c r="AK12" s="122"/>
    </row>
    <row r="13" spans="1:37" ht="15.75" customHeight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05"/>
      <c r="O13" s="105"/>
      <c r="P13" s="105"/>
      <c r="Q13" s="105"/>
      <c r="R13" s="105"/>
      <c r="S13" s="10"/>
      <c r="T13" s="10"/>
      <c r="U13" s="10"/>
      <c r="V13" s="10"/>
      <c r="W13" s="10"/>
      <c r="X13" s="9"/>
      <c r="Y13" s="9"/>
      <c r="Z13" s="9"/>
      <c r="AA13" s="9"/>
      <c r="AB13" s="9"/>
      <c r="AC13" s="9"/>
      <c r="AD13" s="9"/>
      <c r="AE13" s="9"/>
      <c r="AF13" s="9"/>
      <c r="AG13" s="122"/>
      <c r="AH13" s="122"/>
      <c r="AI13" s="122"/>
      <c r="AJ13" s="122"/>
      <c r="AK13" s="122"/>
    </row>
    <row r="14" spans="1:37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05"/>
      <c r="O14" s="105"/>
      <c r="P14" s="105"/>
      <c r="Q14" s="105"/>
      <c r="R14" s="105"/>
      <c r="S14" s="10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9"/>
      <c r="AF14" s="9"/>
      <c r="AG14" s="122"/>
      <c r="AH14" s="122"/>
      <c r="AI14" s="122"/>
      <c r="AJ14" s="122"/>
      <c r="AK14" s="122"/>
    </row>
    <row r="15" spans="1:37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05" t="s">
        <v>47</v>
      </c>
      <c r="O15" s="112"/>
      <c r="P15" s="112"/>
      <c r="Q15" s="112"/>
      <c r="R15" s="112"/>
      <c r="S15" s="10"/>
      <c r="T15" s="10"/>
      <c r="U15" s="10"/>
      <c r="V15" s="10"/>
      <c r="W15" s="10"/>
      <c r="X15" s="9"/>
      <c r="Y15" s="9"/>
      <c r="Z15" s="9"/>
      <c r="AA15" s="9"/>
      <c r="AB15" s="9"/>
      <c r="AC15" s="9"/>
      <c r="AD15" s="9"/>
      <c r="AE15" s="9"/>
      <c r="AF15" s="9"/>
      <c r="AG15" s="122"/>
      <c r="AH15" s="123"/>
      <c r="AI15" s="123"/>
      <c r="AJ15" s="123"/>
      <c r="AK15" s="123"/>
    </row>
    <row r="16" spans="1:37" ht="15.75" customHeight="1">
      <c r="A16" s="4"/>
      <c r="B16" s="4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12"/>
      <c r="O16" s="112"/>
      <c r="P16" s="112"/>
      <c r="Q16" s="112"/>
      <c r="R16" s="112"/>
      <c r="S16" s="10"/>
      <c r="T16" s="10"/>
      <c r="U16" s="10"/>
      <c r="V16" s="10"/>
      <c r="W16" s="10"/>
      <c r="X16" s="9"/>
      <c r="Y16" s="9"/>
      <c r="Z16" s="9"/>
      <c r="AA16" s="9"/>
      <c r="AB16" s="9"/>
      <c r="AC16" s="9"/>
      <c r="AD16" s="9"/>
      <c r="AE16" s="9"/>
      <c r="AF16" s="9"/>
      <c r="AG16" s="123"/>
      <c r="AH16" s="123"/>
      <c r="AI16" s="123"/>
      <c r="AJ16" s="123"/>
      <c r="AK16" s="123"/>
    </row>
    <row r="17" spans="1:37" ht="15.75" customHeight="1">
      <c r="A17" s="4"/>
      <c r="B17" s="43"/>
      <c r="C17" s="41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05" t="s">
        <v>48</v>
      </c>
      <c r="P17" s="106"/>
      <c r="Q17" s="106"/>
      <c r="R17" s="106"/>
      <c r="S17" s="10"/>
      <c r="T17" s="10"/>
      <c r="U17" s="10"/>
      <c r="V17" s="10"/>
      <c r="W17" s="10"/>
      <c r="X17" s="9"/>
      <c r="Y17" s="9"/>
      <c r="Z17" s="9"/>
      <c r="AA17" s="9"/>
      <c r="AB17" s="9"/>
      <c r="AC17" s="9"/>
      <c r="AD17" s="9"/>
      <c r="AE17" s="9"/>
      <c r="AF17" s="9"/>
      <c r="AG17" s="6"/>
      <c r="AH17" s="6"/>
      <c r="AI17" s="122"/>
      <c r="AJ17" s="122"/>
      <c r="AK17" s="122"/>
    </row>
    <row r="18" spans="1:37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4" t="s">
        <v>252</v>
      </c>
      <c r="O18" s="95"/>
      <c r="P18" s="95"/>
      <c r="Q18" s="95"/>
      <c r="R18" s="95"/>
      <c r="S18" s="10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9"/>
      <c r="AF18" s="9"/>
      <c r="AG18" s="96"/>
      <c r="AH18" s="97"/>
      <c r="AI18" s="97"/>
      <c r="AJ18" s="97"/>
      <c r="AK18" s="97"/>
    </row>
    <row r="19" spans="1:37" ht="15.75" customHeight="1">
      <c r="A19" s="4"/>
      <c r="B19" s="4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5"/>
      <c r="O19" s="95"/>
      <c r="P19" s="95"/>
      <c r="Q19" s="95"/>
      <c r="R19" s="95"/>
      <c r="S19" s="10"/>
      <c r="T19" s="10"/>
      <c r="U19" s="10"/>
      <c r="V19" s="10"/>
      <c r="W19" s="10"/>
      <c r="X19" s="9"/>
      <c r="Y19" s="9"/>
      <c r="Z19" s="9"/>
      <c r="AA19" s="9"/>
      <c r="AB19" s="9"/>
      <c r="AC19" s="9"/>
      <c r="AD19" s="9"/>
      <c r="AE19" s="9"/>
      <c r="AF19" s="9"/>
      <c r="AG19" s="97"/>
      <c r="AH19" s="97"/>
      <c r="AI19" s="97"/>
      <c r="AJ19" s="97"/>
      <c r="AK19" s="97"/>
    </row>
    <row r="20" spans="1:37" ht="27" customHeight="1">
      <c r="A20" s="2"/>
      <c r="B20" s="44"/>
      <c r="C20" s="44"/>
      <c r="D20" s="44"/>
      <c r="E20" s="44"/>
      <c r="F20" s="44"/>
      <c r="G20" s="44"/>
      <c r="H20" s="53"/>
      <c r="I20" s="44"/>
      <c r="J20" s="44"/>
      <c r="K20" s="44"/>
      <c r="L20" s="44"/>
      <c r="M20" s="44"/>
      <c r="N20" s="15"/>
      <c r="O20" s="15"/>
      <c r="P20" s="15"/>
      <c r="Q20" s="15"/>
      <c r="R20" s="15"/>
      <c r="S20" s="10"/>
      <c r="T20" s="10"/>
      <c r="U20" s="10"/>
      <c r="V20" s="10"/>
      <c r="W20" s="10"/>
      <c r="X20" s="9"/>
      <c r="Y20" s="9"/>
      <c r="Z20" s="9"/>
      <c r="AA20" s="9"/>
      <c r="AB20" s="9"/>
      <c r="AC20" s="9"/>
      <c r="AD20" s="9"/>
      <c r="AE20" s="9"/>
      <c r="AF20" s="9"/>
      <c r="AG20" s="11"/>
      <c r="AH20" s="11"/>
      <c r="AI20" s="11"/>
      <c r="AJ20" s="11"/>
      <c r="AK20" s="11"/>
    </row>
    <row r="21" spans="1:37" ht="30" customHeight="1">
      <c r="A21" s="2"/>
      <c r="B21" s="104" t="s">
        <v>128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5"/>
      <c r="S21" s="10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9"/>
      <c r="AF21" s="9"/>
      <c r="AG21" s="11"/>
      <c r="AH21" s="11"/>
      <c r="AI21" s="11"/>
      <c r="AJ21" s="11"/>
      <c r="AK21" s="11"/>
    </row>
    <row r="22" spans="1:37" ht="18.75">
      <c r="A22" s="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02" t="s">
        <v>49</v>
      </c>
      <c r="Q22" s="103"/>
      <c r="R22" s="102"/>
      <c r="S22" s="12"/>
      <c r="T22" s="12"/>
      <c r="U22" s="12"/>
      <c r="V22" s="12"/>
      <c r="W22" s="12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8"/>
      <c r="AJ22" s="99"/>
      <c r="AK22" s="98"/>
    </row>
    <row r="23" spans="1:18" ht="18.75">
      <c r="A23" s="5"/>
      <c r="B23" s="100" t="s">
        <v>50</v>
      </c>
      <c r="C23" s="100" t="s">
        <v>51</v>
      </c>
      <c r="D23" s="100" t="s">
        <v>52</v>
      </c>
      <c r="E23" s="100" t="s">
        <v>53</v>
      </c>
      <c r="F23" s="100" t="s">
        <v>54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63"/>
    </row>
    <row r="24" spans="1:118" ht="50.25" customHeight="1">
      <c r="A24" s="5"/>
      <c r="B24" s="101"/>
      <c r="C24" s="101"/>
      <c r="D24" s="101"/>
      <c r="E24" s="101"/>
      <c r="F24" s="19" t="s">
        <v>33</v>
      </c>
      <c r="G24" s="19" t="s">
        <v>34</v>
      </c>
      <c r="H24" s="19" t="s">
        <v>35</v>
      </c>
      <c r="I24" s="19" t="s">
        <v>36</v>
      </c>
      <c r="J24" s="19" t="s">
        <v>37</v>
      </c>
      <c r="K24" s="19" t="s">
        <v>38</v>
      </c>
      <c r="L24" s="19" t="s">
        <v>39</v>
      </c>
      <c r="M24" s="19" t="s">
        <v>40</v>
      </c>
      <c r="N24" s="19" t="s">
        <v>41</v>
      </c>
      <c r="O24" s="19" t="s">
        <v>42</v>
      </c>
      <c r="P24" s="19" t="s">
        <v>43</v>
      </c>
      <c r="Q24" s="19" t="s">
        <v>44</v>
      </c>
      <c r="R24" s="6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</row>
    <row r="25" spans="1:118" ht="37.5">
      <c r="A25" s="5"/>
      <c r="B25" s="20" t="s">
        <v>55</v>
      </c>
      <c r="C25" s="21" t="s">
        <v>56</v>
      </c>
      <c r="D25" s="21" t="s">
        <v>56</v>
      </c>
      <c r="E25" s="59">
        <f>E26+E27</f>
        <v>66437787.5</v>
      </c>
      <c r="F25" s="21" t="s">
        <v>56</v>
      </c>
      <c r="G25" s="21" t="s">
        <v>56</v>
      </c>
      <c r="H25" s="21" t="s">
        <v>56</v>
      </c>
      <c r="I25" s="21" t="s">
        <v>56</v>
      </c>
      <c r="J25" s="21" t="s">
        <v>56</v>
      </c>
      <c r="K25" s="21" t="s">
        <v>56</v>
      </c>
      <c r="L25" s="21" t="s">
        <v>56</v>
      </c>
      <c r="M25" s="21" t="s">
        <v>56</v>
      </c>
      <c r="N25" s="21" t="s">
        <v>56</v>
      </c>
      <c r="O25" s="21" t="s">
        <v>56</v>
      </c>
      <c r="P25" s="21" t="s">
        <v>56</v>
      </c>
      <c r="Q25" s="21" t="s">
        <v>56</v>
      </c>
      <c r="R25" s="22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</row>
    <row r="26" spans="1:118" ht="37.5">
      <c r="A26" s="5"/>
      <c r="B26" s="20" t="s">
        <v>57</v>
      </c>
      <c r="C26" s="21" t="s">
        <v>56</v>
      </c>
      <c r="D26" s="21" t="s">
        <v>56</v>
      </c>
      <c r="E26" s="60">
        <v>1833098.9</v>
      </c>
      <c r="F26" s="21" t="s">
        <v>56</v>
      </c>
      <c r="G26" s="21" t="s">
        <v>56</v>
      </c>
      <c r="H26" s="21" t="s">
        <v>56</v>
      </c>
      <c r="I26" s="21" t="s">
        <v>56</v>
      </c>
      <c r="J26" s="21" t="s">
        <v>56</v>
      </c>
      <c r="K26" s="21" t="s">
        <v>56</v>
      </c>
      <c r="L26" s="21" t="s">
        <v>56</v>
      </c>
      <c r="M26" s="21" t="s">
        <v>56</v>
      </c>
      <c r="N26" s="21" t="s">
        <v>56</v>
      </c>
      <c r="O26" s="21" t="s">
        <v>56</v>
      </c>
      <c r="P26" s="21" t="s">
        <v>56</v>
      </c>
      <c r="Q26" s="21" t="s">
        <v>56</v>
      </c>
      <c r="R26" s="22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</row>
    <row r="27" spans="1:29" ht="18.75">
      <c r="A27" s="5"/>
      <c r="B27" s="20" t="s">
        <v>58</v>
      </c>
      <c r="C27" s="21" t="s">
        <v>56</v>
      </c>
      <c r="D27" s="21" t="s">
        <v>56</v>
      </c>
      <c r="E27" s="60">
        <v>64604688.6</v>
      </c>
      <c r="F27" s="21" t="s">
        <v>56</v>
      </c>
      <c r="G27" s="21" t="s">
        <v>56</v>
      </c>
      <c r="H27" s="21" t="s">
        <v>56</v>
      </c>
      <c r="I27" s="21" t="s">
        <v>56</v>
      </c>
      <c r="J27" s="21" t="s">
        <v>56</v>
      </c>
      <c r="K27" s="21" t="s">
        <v>56</v>
      </c>
      <c r="L27" s="21" t="s">
        <v>56</v>
      </c>
      <c r="M27" s="21" t="s">
        <v>56</v>
      </c>
      <c r="N27" s="21" t="s">
        <v>56</v>
      </c>
      <c r="O27" s="21" t="s">
        <v>56</v>
      </c>
      <c r="P27" s="21" t="s">
        <v>56</v>
      </c>
      <c r="Q27" s="21" t="s">
        <v>56</v>
      </c>
      <c r="R27" s="22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8.75">
      <c r="A28" s="5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8.75">
      <c r="A29" s="5"/>
      <c r="B29" s="92" t="s">
        <v>59</v>
      </c>
      <c r="C29" s="92"/>
      <c r="D29" s="92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66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8.75">
      <c r="A30" s="5"/>
      <c r="B30" s="93" t="s">
        <v>60</v>
      </c>
      <c r="C30" s="93"/>
      <c r="D30" s="93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31.5">
      <c r="A31" s="5"/>
      <c r="B31" s="77" t="s">
        <v>13</v>
      </c>
      <c r="C31" s="78" t="s">
        <v>14</v>
      </c>
      <c r="D31" s="79" t="s">
        <v>1</v>
      </c>
      <c r="E31" s="80">
        <v>530500</v>
      </c>
      <c r="F31" s="81">
        <v>11000</v>
      </c>
      <c r="G31" s="81">
        <v>200000</v>
      </c>
      <c r="H31" s="81">
        <v>55000</v>
      </c>
      <c r="I31" s="81">
        <v>115000</v>
      </c>
      <c r="J31" s="81">
        <v>2000</v>
      </c>
      <c r="K31" s="81">
        <v>2000</v>
      </c>
      <c r="L31" s="81">
        <v>70000</v>
      </c>
      <c r="M31" s="81">
        <v>2000</v>
      </c>
      <c r="N31" s="81">
        <v>0</v>
      </c>
      <c r="O31" s="81">
        <v>70000</v>
      </c>
      <c r="P31" s="81">
        <v>1000</v>
      </c>
      <c r="Q31" s="82">
        <v>2500</v>
      </c>
      <c r="R31" s="2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31.5">
      <c r="A32" s="5"/>
      <c r="B32" s="77" t="s">
        <v>13</v>
      </c>
      <c r="C32" s="78" t="s">
        <v>15</v>
      </c>
      <c r="D32" s="79" t="s">
        <v>1</v>
      </c>
      <c r="E32" s="80">
        <v>757000</v>
      </c>
      <c r="F32" s="81">
        <v>3000</v>
      </c>
      <c r="G32" s="81">
        <v>0</v>
      </c>
      <c r="H32" s="81">
        <v>460000</v>
      </c>
      <c r="I32" s="81">
        <v>145000</v>
      </c>
      <c r="J32" s="81">
        <v>0</v>
      </c>
      <c r="K32" s="81">
        <v>0</v>
      </c>
      <c r="L32" s="81">
        <v>147000</v>
      </c>
      <c r="M32" s="81">
        <v>0</v>
      </c>
      <c r="N32" s="81">
        <v>0</v>
      </c>
      <c r="O32" s="81">
        <v>2000</v>
      </c>
      <c r="P32" s="81">
        <v>0</v>
      </c>
      <c r="Q32" s="82">
        <v>0</v>
      </c>
      <c r="R32" s="2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31.5">
      <c r="A33" s="5"/>
      <c r="B33" s="77" t="s">
        <v>13</v>
      </c>
      <c r="C33" s="78" t="s">
        <v>129</v>
      </c>
      <c r="D33" s="79" t="s">
        <v>1</v>
      </c>
      <c r="E33" s="80">
        <v>2396900</v>
      </c>
      <c r="F33" s="81">
        <v>0</v>
      </c>
      <c r="G33" s="81">
        <v>0</v>
      </c>
      <c r="H33" s="81">
        <v>0</v>
      </c>
      <c r="I33" s="81">
        <v>215000</v>
      </c>
      <c r="J33" s="81">
        <v>25000</v>
      </c>
      <c r="K33" s="81">
        <v>1420000</v>
      </c>
      <c r="L33" s="81">
        <v>330900</v>
      </c>
      <c r="M33" s="81">
        <v>1000</v>
      </c>
      <c r="N33" s="81">
        <v>4000</v>
      </c>
      <c r="O33" s="81">
        <v>375000</v>
      </c>
      <c r="P33" s="81">
        <v>1000</v>
      </c>
      <c r="Q33" s="82">
        <v>25000</v>
      </c>
      <c r="R33" s="2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31.5">
      <c r="A34" s="5"/>
      <c r="B34" s="77" t="s">
        <v>13</v>
      </c>
      <c r="C34" s="78" t="s">
        <v>130</v>
      </c>
      <c r="D34" s="79" t="s">
        <v>1</v>
      </c>
      <c r="E34" s="80">
        <v>149300</v>
      </c>
      <c r="F34" s="81">
        <v>0</v>
      </c>
      <c r="G34" s="81">
        <v>0</v>
      </c>
      <c r="H34" s="81">
        <v>0</v>
      </c>
      <c r="I34" s="81">
        <v>10000</v>
      </c>
      <c r="J34" s="81">
        <v>0</v>
      </c>
      <c r="K34" s="81">
        <v>0</v>
      </c>
      <c r="L34" s="81">
        <v>5000</v>
      </c>
      <c r="M34" s="81">
        <v>0</v>
      </c>
      <c r="N34" s="81">
        <v>2000</v>
      </c>
      <c r="O34" s="81">
        <v>132300</v>
      </c>
      <c r="P34" s="81">
        <v>0</v>
      </c>
      <c r="Q34" s="82">
        <v>0</v>
      </c>
      <c r="R34" s="2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31.5">
      <c r="A35" s="5"/>
      <c r="B35" s="77" t="s">
        <v>13</v>
      </c>
      <c r="C35" s="78" t="s">
        <v>131</v>
      </c>
      <c r="D35" s="79" t="s">
        <v>1</v>
      </c>
      <c r="E35" s="80">
        <v>1900</v>
      </c>
      <c r="F35" s="81">
        <v>900</v>
      </c>
      <c r="G35" s="81">
        <v>1000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2">
        <v>0</v>
      </c>
      <c r="R35" s="2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31.5">
      <c r="A36" s="5"/>
      <c r="B36" s="77" t="s">
        <v>13</v>
      </c>
      <c r="C36" s="78" t="s">
        <v>132</v>
      </c>
      <c r="D36" s="79" t="s">
        <v>1</v>
      </c>
      <c r="E36" s="80">
        <v>200000</v>
      </c>
      <c r="F36" s="81">
        <v>0</v>
      </c>
      <c r="G36" s="81">
        <v>20000</v>
      </c>
      <c r="H36" s="81">
        <v>2000</v>
      </c>
      <c r="I36" s="81">
        <v>0</v>
      </c>
      <c r="J36" s="81">
        <v>0</v>
      </c>
      <c r="K36" s="81">
        <v>0</v>
      </c>
      <c r="L36" s="81">
        <v>4000</v>
      </c>
      <c r="M36" s="81">
        <v>40000</v>
      </c>
      <c r="N36" s="81">
        <v>45000</v>
      </c>
      <c r="O36" s="81">
        <v>15000</v>
      </c>
      <c r="P36" s="81">
        <v>65000</v>
      </c>
      <c r="Q36" s="82">
        <v>9000</v>
      </c>
      <c r="R36" s="2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31.5">
      <c r="A37" s="5"/>
      <c r="B37" s="77" t="s">
        <v>178</v>
      </c>
      <c r="C37" s="78" t="s">
        <v>182</v>
      </c>
      <c r="D37" s="79" t="s">
        <v>1</v>
      </c>
      <c r="E37" s="80">
        <v>75000</v>
      </c>
      <c r="F37" s="81">
        <v>0</v>
      </c>
      <c r="G37" s="81">
        <v>75000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2">
        <v>0</v>
      </c>
      <c r="R37" s="2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8.75">
      <c r="A38" s="5"/>
      <c r="B38" s="77" t="s">
        <v>16</v>
      </c>
      <c r="C38" s="78" t="s">
        <v>133</v>
      </c>
      <c r="D38" s="79" t="s">
        <v>1</v>
      </c>
      <c r="E38" s="80">
        <v>366000</v>
      </c>
      <c r="F38" s="81">
        <v>75000</v>
      </c>
      <c r="G38" s="81">
        <v>0</v>
      </c>
      <c r="H38" s="81">
        <v>45000</v>
      </c>
      <c r="I38" s="81">
        <v>1000</v>
      </c>
      <c r="J38" s="81">
        <v>35000</v>
      </c>
      <c r="K38" s="81">
        <v>6000</v>
      </c>
      <c r="L38" s="81">
        <v>120000</v>
      </c>
      <c r="M38" s="81">
        <v>20000</v>
      </c>
      <c r="N38" s="81">
        <v>6000</v>
      </c>
      <c r="O38" s="81">
        <v>35000</v>
      </c>
      <c r="P38" s="81">
        <v>10000</v>
      </c>
      <c r="Q38" s="82">
        <v>13000</v>
      </c>
      <c r="R38" s="2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8.75">
      <c r="A39" s="5"/>
      <c r="B39" s="77" t="s">
        <v>16</v>
      </c>
      <c r="C39" s="78" t="s">
        <v>119</v>
      </c>
      <c r="D39" s="79" t="s">
        <v>1</v>
      </c>
      <c r="E39" s="80">
        <v>46000</v>
      </c>
      <c r="F39" s="81">
        <v>9000</v>
      </c>
      <c r="G39" s="81">
        <v>7000</v>
      </c>
      <c r="H39" s="81">
        <v>19000</v>
      </c>
      <c r="I39" s="81">
        <v>0</v>
      </c>
      <c r="J39" s="81">
        <v>9000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2000</v>
      </c>
      <c r="Q39" s="82">
        <v>0</v>
      </c>
      <c r="R39" s="2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8.75">
      <c r="A40" s="5"/>
      <c r="B40" s="77" t="s">
        <v>16</v>
      </c>
      <c r="C40" s="78" t="s">
        <v>134</v>
      </c>
      <c r="D40" s="79" t="s">
        <v>1</v>
      </c>
      <c r="E40" s="80">
        <v>27000</v>
      </c>
      <c r="F40" s="81">
        <v>0</v>
      </c>
      <c r="G40" s="81">
        <v>1000</v>
      </c>
      <c r="H40" s="81">
        <v>1000</v>
      </c>
      <c r="I40" s="81">
        <v>3000</v>
      </c>
      <c r="J40" s="81">
        <v>0</v>
      </c>
      <c r="K40" s="81">
        <v>1000</v>
      </c>
      <c r="L40" s="81">
        <v>3000</v>
      </c>
      <c r="M40" s="81">
        <v>2000</v>
      </c>
      <c r="N40" s="81">
        <v>5000</v>
      </c>
      <c r="O40" s="81">
        <v>2000</v>
      </c>
      <c r="P40" s="81">
        <v>9000</v>
      </c>
      <c r="Q40" s="82">
        <v>0</v>
      </c>
      <c r="R40" s="2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31.5">
      <c r="A41" s="5"/>
      <c r="B41" s="77" t="s">
        <v>17</v>
      </c>
      <c r="C41" s="78" t="s">
        <v>135</v>
      </c>
      <c r="D41" s="79" t="s">
        <v>1</v>
      </c>
      <c r="E41" s="80">
        <v>600000</v>
      </c>
      <c r="F41" s="81">
        <v>50000</v>
      </c>
      <c r="G41" s="81">
        <v>50000</v>
      </c>
      <c r="H41" s="81">
        <v>50000</v>
      </c>
      <c r="I41" s="81">
        <v>50000</v>
      </c>
      <c r="J41" s="81">
        <v>50000</v>
      </c>
      <c r="K41" s="81">
        <v>50000</v>
      </c>
      <c r="L41" s="81">
        <v>50000</v>
      </c>
      <c r="M41" s="81">
        <v>50000</v>
      </c>
      <c r="N41" s="81">
        <v>50000</v>
      </c>
      <c r="O41" s="81">
        <v>50000</v>
      </c>
      <c r="P41" s="81">
        <v>50000</v>
      </c>
      <c r="Q41" s="82">
        <v>50000</v>
      </c>
      <c r="R41" s="2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31.5">
      <c r="A42" s="5"/>
      <c r="B42" s="77" t="s">
        <v>17</v>
      </c>
      <c r="C42" s="78" t="s">
        <v>136</v>
      </c>
      <c r="D42" s="79" t="s">
        <v>1</v>
      </c>
      <c r="E42" s="80">
        <v>100000</v>
      </c>
      <c r="F42" s="81">
        <v>5000</v>
      </c>
      <c r="G42" s="81">
        <v>5000</v>
      </c>
      <c r="H42" s="81">
        <v>5000</v>
      </c>
      <c r="I42" s="81">
        <v>5000</v>
      </c>
      <c r="J42" s="81">
        <v>10000</v>
      </c>
      <c r="K42" s="81">
        <v>10000</v>
      </c>
      <c r="L42" s="81">
        <v>10000</v>
      </c>
      <c r="M42" s="81">
        <v>10000</v>
      </c>
      <c r="N42" s="81">
        <v>10000</v>
      </c>
      <c r="O42" s="81">
        <v>10000</v>
      </c>
      <c r="P42" s="81">
        <v>10000</v>
      </c>
      <c r="Q42" s="82">
        <v>10000</v>
      </c>
      <c r="R42" s="2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31.5">
      <c r="A43" s="5"/>
      <c r="B43" s="77" t="s">
        <v>17</v>
      </c>
      <c r="C43" s="78" t="s">
        <v>137</v>
      </c>
      <c r="D43" s="79" t="s">
        <v>1</v>
      </c>
      <c r="E43" s="80">
        <v>400000</v>
      </c>
      <c r="F43" s="81">
        <v>30000</v>
      </c>
      <c r="G43" s="81">
        <v>30000</v>
      </c>
      <c r="H43" s="81">
        <v>30000</v>
      </c>
      <c r="I43" s="81">
        <v>30000</v>
      </c>
      <c r="J43" s="81">
        <v>35000</v>
      </c>
      <c r="K43" s="81">
        <v>35000</v>
      </c>
      <c r="L43" s="81">
        <v>35000</v>
      </c>
      <c r="M43" s="81">
        <v>35000</v>
      </c>
      <c r="N43" s="81">
        <v>35000</v>
      </c>
      <c r="O43" s="81">
        <v>35000</v>
      </c>
      <c r="P43" s="81">
        <v>35000</v>
      </c>
      <c r="Q43" s="82">
        <v>35000</v>
      </c>
      <c r="R43" s="2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8.75">
      <c r="A44" s="5"/>
      <c r="B44" s="77" t="s">
        <v>179</v>
      </c>
      <c r="C44" s="78" t="s">
        <v>138</v>
      </c>
      <c r="D44" s="79" t="s">
        <v>1</v>
      </c>
      <c r="E44" s="80">
        <v>650500</v>
      </c>
      <c r="F44" s="81">
        <v>30000</v>
      </c>
      <c r="G44" s="81">
        <v>10300</v>
      </c>
      <c r="H44" s="81">
        <v>50000</v>
      </c>
      <c r="I44" s="81">
        <v>40000</v>
      </c>
      <c r="J44" s="81">
        <v>40000</v>
      </c>
      <c r="K44" s="81">
        <v>40000</v>
      </c>
      <c r="L44" s="81">
        <v>45000</v>
      </c>
      <c r="M44" s="81">
        <v>85000</v>
      </c>
      <c r="N44" s="81">
        <v>85000</v>
      </c>
      <c r="O44" s="81">
        <v>85000</v>
      </c>
      <c r="P44" s="81">
        <v>80000</v>
      </c>
      <c r="Q44" s="82">
        <v>60200</v>
      </c>
      <c r="R44" s="2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8.75">
      <c r="A45" s="5"/>
      <c r="B45" s="77" t="s">
        <v>179</v>
      </c>
      <c r="C45" s="78" t="s">
        <v>139</v>
      </c>
      <c r="D45" s="79" t="s">
        <v>1</v>
      </c>
      <c r="E45" s="80">
        <v>3500</v>
      </c>
      <c r="F45" s="81">
        <v>200</v>
      </c>
      <c r="G45" s="81">
        <v>0</v>
      </c>
      <c r="H45" s="81">
        <v>500</v>
      </c>
      <c r="I45" s="81">
        <v>300</v>
      </c>
      <c r="J45" s="81">
        <v>200</v>
      </c>
      <c r="K45" s="81">
        <v>200</v>
      </c>
      <c r="L45" s="81">
        <v>300</v>
      </c>
      <c r="M45" s="81">
        <v>400</v>
      </c>
      <c r="N45" s="81">
        <v>400</v>
      </c>
      <c r="O45" s="81">
        <v>400</v>
      </c>
      <c r="P45" s="81">
        <v>300</v>
      </c>
      <c r="Q45" s="82">
        <v>300</v>
      </c>
      <c r="R45" s="2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8.75">
      <c r="A46" s="5"/>
      <c r="B46" s="77" t="s">
        <v>179</v>
      </c>
      <c r="C46" s="78" t="s">
        <v>140</v>
      </c>
      <c r="D46" s="79" t="s">
        <v>1</v>
      </c>
      <c r="E46" s="80">
        <v>871300</v>
      </c>
      <c r="F46" s="81">
        <v>55900</v>
      </c>
      <c r="G46" s="81">
        <v>30000</v>
      </c>
      <c r="H46" s="81">
        <v>100000</v>
      </c>
      <c r="I46" s="81">
        <v>80000</v>
      </c>
      <c r="J46" s="81">
        <v>80000</v>
      </c>
      <c r="K46" s="81">
        <v>80000</v>
      </c>
      <c r="L46" s="81">
        <v>80000</v>
      </c>
      <c r="M46" s="81">
        <v>75000</v>
      </c>
      <c r="N46" s="81">
        <v>75000</v>
      </c>
      <c r="O46" s="81">
        <v>75000</v>
      </c>
      <c r="P46" s="81">
        <v>75000</v>
      </c>
      <c r="Q46" s="82">
        <v>65400</v>
      </c>
      <c r="R46" s="2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8.75">
      <c r="A47" s="5"/>
      <c r="B47" s="77" t="s">
        <v>179</v>
      </c>
      <c r="C47" s="78" t="s">
        <v>141</v>
      </c>
      <c r="D47" s="79" t="s">
        <v>1</v>
      </c>
      <c r="E47" s="80">
        <v>-101200</v>
      </c>
      <c r="F47" s="81">
        <v>-8000</v>
      </c>
      <c r="G47" s="81">
        <v>-4000</v>
      </c>
      <c r="H47" s="81">
        <v>-9000</v>
      </c>
      <c r="I47" s="81">
        <v>-7000</v>
      </c>
      <c r="J47" s="81">
        <v>-7000</v>
      </c>
      <c r="K47" s="81">
        <v>-7000</v>
      </c>
      <c r="L47" s="81">
        <v>-7000</v>
      </c>
      <c r="M47" s="81">
        <v>-15000</v>
      </c>
      <c r="N47" s="81">
        <v>-10000</v>
      </c>
      <c r="O47" s="81">
        <v>-10000</v>
      </c>
      <c r="P47" s="81">
        <v>-10000</v>
      </c>
      <c r="Q47" s="82">
        <v>-7200</v>
      </c>
      <c r="R47" s="2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47.25">
      <c r="A48" s="5"/>
      <c r="B48" s="77" t="s">
        <v>18</v>
      </c>
      <c r="C48" s="78" t="s">
        <v>107</v>
      </c>
      <c r="D48" s="79" t="s">
        <v>1</v>
      </c>
      <c r="E48" s="80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2">
        <v>0</v>
      </c>
      <c r="R48" s="2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47.25">
      <c r="A49" s="5"/>
      <c r="B49" s="77" t="s">
        <v>18</v>
      </c>
      <c r="C49" s="78" t="s">
        <v>108</v>
      </c>
      <c r="D49" s="79" t="s">
        <v>1</v>
      </c>
      <c r="E49" s="80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2">
        <v>0</v>
      </c>
      <c r="R49" s="2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47.25">
      <c r="A50" s="5"/>
      <c r="B50" s="77" t="s">
        <v>18</v>
      </c>
      <c r="C50" s="78" t="s">
        <v>183</v>
      </c>
      <c r="D50" s="79" t="s">
        <v>1</v>
      </c>
      <c r="E50" s="80">
        <v>50000</v>
      </c>
      <c r="F50" s="81">
        <v>0</v>
      </c>
      <c r="G50" s="81">
        <v>0</v>
      </c>
      <c r="H50" s="81">
        <v>0</v>
      </c>
      <c r="I50" s="81">
        <v>0</v>
      </c>
      <c r="J50" s="81">
        <v>5000</v>
      </c>
      <c r="K50" s="81">
        <v>5000</v>
      </c>
      <c r="L50" s="81">
        <v>5000</v>
      </c>
      <c r="M50" s="81">
        <v>5000</v>
      </c>
      <c r="N50" s="81">
        <v>5000</v>
      </c>
      <c r="O50" s="81">
        <v>5000</v>
      </c>
      <c r="P50" s="81">
        <v>10000</v>
      </c>
      <c r="Q50" s="82">
        <v>10000</v>
      </c>
      <c r="R50" s="2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47.25">
      <c r="A51" s="5"/>
      <c r="B51" s="77" t="s">
        <v>18</v>
      </c>
      <c r="C51" s="78" t="s">
        <v>142</v>
      </c>
      <c r="D51" s="79" t="s">
        <v>1</v>
      </c>
      <c r="E51" s="80">
        <v>20000</v>
      </c>
      <c r="F51" s="81">
        <v>0</v>
      </c>
      <c r="G51" s="81">
        <v>0</v>
      </c>
      <c r="H51" s="81">
        <v>0</v>
      </c>
      <c r="I51" s="81">
        <v>0</v>
      </c>
      <c r="J51" s="81">
        <v>10000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2">
        <v>10000</v>
      </c>
      <c r="R51" s="2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47.25">
      <c r="A52" s="5"/>
      <c r="B52" s="77" t="s">
        <v>18</v>
      </c>
      <c r="C52" s="78" t="s">
        <v>143</v>
      </c>
      <c r="D52" s="79" t="s">
        <v>1</v>
      </c>
      <c r="E52" s="80">
        <v>1410000</v>
      </c>
      <c r="F52" s="81">
        <v>43000</v>
      </c>
      <c r="G52" s="81">
        <v>43000</v>
      </c>
      <c r="H52" s="81">
        <v>170000</v>
      </c>
      <c r="I52" s="81">
        <v>61000</v>
      </c>
      <c r="J52" s="81">
        <v>123000</v>
      </c>
      <c r="K52" s="81">
        <v>126000</v>
      </c>
      <c r="L52" s="81">
        <v>120000</v>
      </c>
      <c r="M52" s="81">
        <v>50000</v>
      </c>
      <c r="N52" s="81">
        <v>123000</v>
      </c>
      <c r="O52" s="81">
        <v>120000</v>
      </c>
      <c r="P52" s="81">
        <v>215000</v>
      </c>
      <c r="Q52" s="82">
        <v>216000</v>
      </c>
      <c r="R52" s="2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47.25">
      <c r="A53" s="5"/>
      <c r="B53" s="77" t="s">
        <v>18</v>
      </c>
      <c r="C53" s="78" t="s">
        <v>144</v>
      </c>
      <c r="D53" s="79" t="s">
        <v>1</v>
      </c>
      <c r="E53" s="80">
        <v>130000</v>
      </c>
      <c r="F53" s="81">
        <v>4000</v>
      </c>
      <c r="G53" s="81">
        <v>15000</v>
      </c>
      <c r="H53" s="81">
        <v>10000</v>
      </c>
      <c r="I53" s="81">
        <v>1000</v>
      </c>
      <c r="J53" s="81">
        <v>8000</v>
      </c>
      <c r="K53" s="81">
        <v>20000</v>
      </c>
      <c r="L53" s="81">
        <v>0</v>
      </c>
      <c r="M53" s="81">
        <v>15000</v>
      </c>
      <c r="N53" s="81">
        <v>15000</v>
      </c>
      <c r="O53" s="81">
        <v>16000</v>
      </c>
      <c r="P53" s="81">
        <v>13000</v>
      </c>
      <c r="Q53" s="82">
        <v>13000</v>
      </c>
      <c r="R53" s="2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63">
      <c r="A54" s="5"/>
      <c r="B54" s="77" t="s">
        <v>19</v>
      </c>
      <c r="C54" s="78" t="s">
        <v>145</v>
      </c>
      <c r="D54" s="79" t="s">
        <v>1</v>
      </c>
      <c r="E54" s="80">
        <v>8000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4000</v>
      </c>
      <c r="L54" s="81">
        <v>0</v>
      </c>
      <c r="M54" s="81">
        <v>0</v>
      </c>
      <c r="N54" s="81">
        <v>4000</v>
      </c>
      <c r="O54" s="81">
        <v>0</v>
      </c>
      <c r="P54" s="81">
        <v>0</v>
      </c>
      <c r="Q54" s="82">
        <v>0</v>
      </c>
      <c r="R54" s="2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63">
      <c r="A55" s="5"/>
      <c r="B55" s="77" t="s">
        <v>19</v>
      </c>
      <c r="C55" s="78" t="s">
        <v>146</v>
      </c>
      <c r="D55" s="79" t="s">
        <v>1</v>
      </c>
      <c r="E55" s="80">
        <v>84000</v>
      </c>
      <c r="F55" s="81">
        <v>500</v>
      </c>
      <c r="G55" s="81">
        <v>1500</v>
      </c>
      <c r="H55" s="81">
        <v>1500</v>
      </c>
      <c r="I55" s="81">
        <v>5000</v>
      </c>
      <c r="J55" s="81">
        <v>7000</v>
      </c>
      <c r="K55" s="81">
        <v>8500</v>
      </c>
      <c r="L55" s="81">
        <v>8500</v>
      </c>
      <c r="M55" s="81">
        <v>9000</v>
      </c>
      <c r="N55" s="81">
        <v>10000</v>
      </c>
      <c r="O55" s="81">
        <v>10500</v>
      </c>
      <c r="P55" s="81">
        <v>10500</v>
      </c>
      <c r="Q55" s="82">
        <v>11500</v>
      </c>
      <c r="R55" s="2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18.75">
      <c r="A56" s="5"/>
      <c r="B56" s="77" t="s">
        <v>20</v>
      </c>
      <c r="C56" s="78" t="s">
        <v>21</v>
      </c>
      <c r="D56" s="79" t="s">
        <v>1</v>
      </c>
      <c r="E56" s="80">
        <v>13668100</v>
      </c>
      <c r="F56" s="81">
        <v>800000</v>
      </c>
      <c r="G56" s="81">
        <v>450000</v>
      </c>
      <c r="H56" s="81">
        <v>1200000</v>
      </c>
      <c r="I56" s="81">
        <v>880000</v>
      </c>
      <c r="J56" s="81">
        <v>950000</v>
      </c>
      <c r="K56" s="81">
        <v>530000</v>
      </c>
      <c r="L56" s="81">
        <v>1500000</v>
      </c>
      <c r="M56" s="81">
        <v>1300000</v>
      </c>
      <c r="N56" s="81">
        <v>1300000</v>
      </c>
      <c r="O56" s="81">
        <v>2000000</v>
      </c>
      <c r="P56" s="81">
        <v>1250000</v>
      </c>
      <c r="Q56" s="82">
        <v>1508100</v>
      </c>
      <c r="R56" s="2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18.75">
      <c r="A57" s="5"/>
      <c r="B57" s="77" t="s">
        <v>20</v>
      </c>
      <c r="C57" s="78" t="s">
        <v>22</v>
      </c>
      <c r="D57" s="79" t="s">
        <v>1</v>
      </c>
      <c r="E57" s="80">
        <v>446040400</v>
      </c>
      <c r="F57" s="81">
        <v>15000000</v>
      </c>
      <c r="G57" s="81">
        <v>34600000</v>
      </c>
      <c r="H57" s="81">
        <v>34500000</v>
      </c>
      <c r="I57" s="81">
        <v>37000000</v>
      </c>
      <c r="J57" s="81">
        <v>31000000</v>
      </c>
      <c r="K57" s="81">
        <v>37000000</v>
      </c>
      <c r="L57" s="81">
        <v>38000000</v>
      </c>
      <c r="M57" s="81">
        <v>40540000</v>
      </c>
      <c r="N57" s="81">
        <v>40200000</v>
      </c>
      <c r="O57" s="81">
        <v>40700000</v>
      </c>
      <c r="P57" s="81">
        <v>39000000</v>
      </c>
      <c r="Q57" s="82">
        <v>58500400</v>
      </c>
      <c r="R57" s="2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18.75">
      <c r="A58" s="5"/>
      <c r="B58" s="77" t="s">
        <v>20</v>
      </c>
      <c r="C58" s="78" t="s">
        <v>23</v>
      </c>
      <c r="D58" s="79" t="s">
        <v>1</v>
      </c>
      <c r="E58" s="80">
        <v>7900000</v>
      </c>
      <c r="F58" s="81">
        <v>770000</v>
      </c>
      <c r="G58" s="81">
        <v>0</v>
      </c>
      <c r="H58" s="81">
        <v>530000</v>
      </c>
      <c r="I58" s="81">
        <v>550000</v>
      </c>
      <c r="J58" s="81">
        <v>650000</v>
      </c>
      <c r="K58" s="81">
        <v>1300000</v>
      </c>
      <c r="L58" s="81">
        <v>2500000</v>
      </c>
      <c r="M58" s="81">
        <v>120000</v>
      </c>
      <c r="N58" s="81">
        <v>100000</v>
      </c>
      <c r="O58" s="81">
        <v>1200000</v>
      </c>
      <c r="P58" s="81">
        <v>80000</v>
      </c>
      <c r="Q58" s="82">
        <v>100000</v>
      </c>
      <c r="R58" s="2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18.75">
      <c r="A59" s="5"/>
      <c r="B59" s="77" t="s">
        <v>20</v>
      </c>
      <c r="C59" s="78" t="s">
        <v>24</v>
      </c>
      <c r="D59" s="79" t="s">
        <v>1</v>
      </c>
      <c r="E59" s="80">
        <v>7230000</v>
      </c>
      <c r="F59" s="81">
        <v>0</v>
      </c>
      <c r="G59" s="81">
        <v>200000</v>
      </c>
      <c r="H59" s="81">
        <v>450000</v>
      </c>
      <c r="I59" s="81">
        <v>500000</v>
      </c>
      <c r="J59" s="81">
        <v>450000</v>
      </c>
      <c r="K59" s="81">
        <v>1200000</v>
      </c>
      <c r="L59" s="81">
        <v>2700000</v>
      </c>
      <c r="M59" s="81">
        <v>400000</v>
      </c>
      <c r="N59" s="81">
        <v>350000</v>
      </c>
      <c r="O59" s="81">
        <v>350000</v>
      </c>
      <c r="P59" s="81">
        <v>430000</v>
      </c>
      <c r="Q59" s="82">
        <v>200000</v>
      </c>
      <c r="R59" s="2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18.75">
      <c r="A60" s="5"/>
      <c r="B60" s="77" t="s">
        <v>20</v>
      </c>
      <c r="C60" s="78" t="s">
        <v>25</v>
      </c>
      <c r="D60" s="79" t="s">
        <v>1</v>
      </c>
      <c r="E60" s="80">
        <v>613000</v>
      </c>
      <c r="F60" s="81">
        <v>0</v>
      </c>
      <c r="G60" s="81">
        <v>23000</v>
      </c>
      <c r="H60" s="81">
        <v>33000</v>
      </c>
      <c r="I60" s="81">
        <v>53000</v>
      </c>
      <c r="J60" s="81">
        <v>66000</v>
      </c>
      <c r="K60" s="81">
        <v>65000</v>
      </c>
      <c r="L60" s="81">
        <v>100000</v>
      </c>
      <c r="M60" s="81">
        <v>50000</v>
      </c>
      <c r="N60" s="81">
        <v>43000</v>
      </c>
      <c r="O60" s="81">
        <v>60000</v>
      </c>
      <c r="P60" s="81">
        <v>50000</v>
      </c>
      <c r="Q60" s="82">
        <v>70000</v>
      </c>
      <c r="R60" s="2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8.75">
      <c r="A61" s="5"/>
      <c r="B61" s="77" t="s">
        <v>20</v>
      </c>
      <c r="C61" s="78" t="s">
        <v>109</v>
      </c>
      <c r="D61" s="79" t="s">
        <v>1</v>
      </c>
      <c r="E61" s="80">
        <v>37400000</v>
      </c>
      <c r="F61" s="81">
        <v>1400000</v>
      </c>
      <c r="G61" s="81">
        <v>1600000</v>
      </c>
      <c r="H61" s="81">
        <v>1900000</v>
      </c>
      <c r="I61" s="81">
        <v>6900000</v>
      </c>
      <c r="J61" s="81">
        <v>1400000</v>
      </c>
      <c r="K61" s="81">
        <v>1100000</v>
      </c>
      <c r="L61" s="81">
        <v>5200000</v>
      </c>
      <c r="M61" s="81">
        <v>2000000</v>
      </c>
      <c r="N61" s="81">
        <v>2100000</v>
      </c>
      <c r="O61" s="81">
        <v>6600000</v>
      </c>
      <c r="P61" s="81">
        <v>1900000</v>
      </c>
      <c r="Q61" s="82">
        <v>5300000</v>
      </c>
      <c r="R61" s="2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8.75">
      <c r="A62" s="5"/>
      <c r="B62" s="77" t="s">
        <v>20</v>
      </c>
      <c r="C62" s="78" t="s">
        <v>110</v>
      </c>
      <c r="D62" s="79" t="s">
        <v>1</v>
      </c>
      <c r="E62" s="80">
        <v>16600000</v>
      </c>
      <c r="F62" s="81">
        <v>100000</v>
      </c>
      <c r="G62" s="81">
        <v>400000</v>
      </c>
      <c r="H62" s="81">
        <v>1600000</v>
      </c>
      <c r="I62" s="81">
        <v>3100000</v>
      </c>
      <c r="J62" s="81">
        <v>1100000</v>
      </c>
      <c r="K62" s="81">
        <v>900000</v>
      </c>
      <c r="L62" s="81">
        <v>1800000</v>
      </c>
      <c r="M62" s="81">
        <v>500000</v>
      </c>
      <c r="N62" s="81">
        <v>400000</v>
      </c>
      <c r="O62" s="81">
        <v>2900000</v>
      </c>
      <c r="P62" s="81">
        <v>600000</v>
      </c>
      <c r="Q62" s="82">
        <v>3200000</v>
      </c>
      <c r="R62" s="2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18.75">
      <c r="A63" s="5"/>
      <c r="B63" s="77" t="s">
        <v>20</v>
      </c>
      <c r="C63" s="78" t="s">
        <v>26</v>
      </c>
      <c r="D63" s="79" t="s">
        <v>1</v>
      </c>
      <c r="E63" s="80">
        <v>92700000</v>
      </c>
      <c r="F63" s="81">
        <v>17500000</v>
      </c>
      <c r="G63" s="81">
        <v>1200000</v>
      </c>
      <c r="H63" s="81">
        <v>2200000</v>
      </c>
      <c r="I63" s="81">
        <v>18500000</v>
      </c>
      <c r="J63" s="81">
        <v>2500000</v>
      </c>
      <c r="K63" s="81">
        <v>1500000</v>
      </c>
      <c r="L63" s="81">
        <v>18500000</v>
      </c>
      <c r="M63" s="81">
        <v>2200000</v>
      </c>
      <c r="N63" s="81">
        <v>2500000</v>
      </c>
      <c r="O63" s="81">
        <v>20000000</v>
      </c>
      <c r="P63" s="81">
        <v>2500000</v>
      </c>
      <c r="Q63" s="82">
        <v>3600000</v>
      </c>
      <c r="R63" s="2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18.75">
      <c r="A64" s="5"/>
      <c r="B64" s="77" t="s">
        <v>20</v>
      </c>
      <c r="C64" s="78" t="s">
        <v>27</v>
      </c>
      <c r="D64" s="79" t="s">
        <v>1</v>
      </c>
      <c r="E64" s="80">
        <v>15049000</v>
      </c>
      <c r="F64" s="81">
        <v>100000</v>
      </c>
      <c r="G64" s="81">
        <v>1300000</v>
      </c>
      <c r="H64" s="81">
        <v>7750000</v>
      </c>
      <c r="I64" s="81">
        <v>2000000</v>
      </c>
      <c r="J64" s="81">
        <v>350000</v>
      </c>
      <c r="K64" s="81">
        <v>400000</v>
      </c>
      <c r="L64" s="81">
        <v>2000000</v>
      </c>
      <c r="M64" s="81">
        <v>100000</v>
      </c>
      <c r="N64" s="81">
        <v>50000</v>
      </c>
      <c r="O64" s="81">
        <v>400000</v>
      </c>
      <c r="P64" s="81">
        <v>150000</v>
      </c>
      <c r="Q64" s="82">
        <v>449000</v>
      </c>
      <c r="R64" s="2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18.75">
      <c r="A65" s="5"/>
      <c r="B65" s="77" t="s">
        <v>20</v>
      </c>
      <c r="C65" s="78" t="s">
        <v>28</v>
      </c>
      <c r="D65" s="79" t="s">
        <v>1</v>
      </c>
      <c r="E65" s="80">
        <v>1260000</v>
      </c>
      <c r="F65" s="81">
        <v>8000</v>
      </c>
      <c r="G65" s="81">
        <v>7000</v>
      </c>
      <c r="H65" s="81">
        <v>250000</v>
      </c>
      <c r="I65" s="81">
        <v>70000</v>
      </c>
      <c r="J65" s="81">
        <v>50000</v>
      </c>
      <c r="K65" s="81">
        <v>70000</v>
      </c>
      <c r="L65" s="81">
        <v>100000</v>
      </c>
      <c r="M65" s="81">
        <v>150000</v>
      </c>
      <c r="N65" s="81">
        <v>150000</v>
      </c>
      <c r="O65" s="81">
        <v>115000</v>
      </c>
      <c r="P65" s="81">
        <v>125000</v>
      </c>
      <c r="Q65" s="82">
        <v>165000</v>
      </c>
      <c r="R65" s="2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ht="18.75">
      <c r="A66" s="5"/>
      <c r="B66" s="77" t="s">
        <v>20</v>
      </c>
      <c r="C66" s="78" t="s">
        <v>29</v>
      </c>
      <c r="D66" s="79" t="s">
        <v>1</v>
      </c>
      <c r="E66" s="80">
        <v>13900000</v>
      </c>
      <c r="F66" s="81">
        <v>700000</v>
      </c>
      <c r="G66" s="81">
        <v>850000</v>
      </c>
      <c r="H66" s="81">
        <v>850000</v>
      </c>
      <c r="I66" s="81">
        <v>950000</v>
      </c>
      <c r="J66" s="81">
        <v>1200000</v>
      </c>
      <c r="K66" s="81">
        <v>1300000</v>
      </c>
      <c r="L66" s="81">
        <v>1300000</v>
      </c>
      <c r="M66" s="81">
        <v>1450000</v>
      </c>
      <c r="N66" s="81">
        <v>1300000</v>
      </c>
      <c r="O66" s="81">
        <v>1350000</v>
      </c>
      <c r="P66" s="81">
        <v>1300000</v>
      </c>
      <c r="Q66" s="82">
        <v>1350000</v>
      </c>
      <c r="R66" s="2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ht="18.75">
      <c r="A67" s="5"/>
      <c r="B67" s="77" t="s">
        <v>20</v>
      </c>
      <c r="C67" s="78" t="s">
        <v>147</v>
      </c>
      <c r="D67" s="79" t="s">
        <v>1</v>
      </c>
      <c r="E67" s="80">
        <v>367000</v>
      </c>
      <c r="F67" s="81">
        <v>5000</v>
      </c>
      <c r="G67" s="81">
        <v>10000</v>
      </c>
      <c r="H67" s="81">
        <v>10000</v>
      </c>
      <c r="I67" s="81">
        <v>30000</v>
      </c>
      <c r="J67" s="81">
        <v>50000</v>
      </c>
      <c r="K67" s="81">
        <v>35000</v>
      </c>
      <c r="L67" s="81">
        <v>35000</v>
      </c>
      <c r="M67" s="81">
        <v>45000</v>
      </c>
      <c r="N67" s="81">
        <v>50000</v>
      </c>
      <c r="O67" s="81">
        <v>32000</v>
      </c>
      <c r="P67" s="81">
        <v>33000</v>
      </c>
      <c r="Q67" s="82">
        <v>32000</v>
      </c>
      <c r="R67" s="2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18.75">
      <c r="A68" s="5"/>
      <c r="B68" s="77" t="s">
        <v>20</v>
      </c>
      <c r="C68" s="78" t="s">
        <v>148</v>
      </c>
      <c r="D68" s="79" t="s">
        <v>1</v>
      </c>
      <c r="E68" s="80">
        <v>55000</v>
      </c>
      <c r="F68" s="81">
        <v>0</v>
      </c>
      <c r="G68" s="81">
        <v>5000</v>
      </c>
      <c r="H68" s="81">
        <v>5000</v>
      </c>
      <c r="I68" s="81">
        <v>5000</v>
      </c>
      <c r="J68" s="81">
        <v>5000</v>
      </c>
      <c r="K68" s="81">
        <v>5000</v>
      </c>
      <c r="L68" s="81">
        <v>5000</v>
      </c>
      <c r="M68" s="81">
        <v>5000</v>
      </c>
      <c r="N68" s="81">
        <v>5000</v>
      </c>
      <c r="O68" s="81">
        <v>5000</v>
      </c>
      <c r="P68" s="81">
        <v>5000</v>
      </c>
      <c r="Q68" s="82">
        <v>5000</v>
      </c>
      <c r="R68" s="2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8.75">
      <c r="A69" s="5"/>
      <c r="B69" s="77" t="s">
        <v>20</v>
      </c>
      <c r="C69" s="78" t="s">
        <v>149</v>
      </c>
      <c r="D69" s="79" t="s">
        <v>1</v>
      </c>
      <c r="E69" s="80">
        <v>33000</v>
      </c>
      <c r="F69" s="81">
        <v>0</v>
      </c>
      <c r="G69" s="81">
        <v>3000</v>
      </c>
      <c r="H69" s="81">
        <v>3000</v>
      </c>
      <c r="I69" s="81">
        <v>3000</v>
      </c>
      <c r="J69" s="81">
        <v>3000</v>
      </c>
      <c r="K69" s="81">
        <v>3000</v>
      </c>
      <c r="L69" s="81">
        <v>3000</v>
      </c>
      <c r="M69" s="81">
        <v>3000</v>
      </c>
      <c r="N69" s="81">
        <v>3000</v>
      </c>
      <c r="O69" s="81">
        <v>3000</v>
      </c>
      <c r="P69" s="81">
        <v>3000</v>
      </c>
      <c r="Q69" s="82">
        <v>3000</v>
      </c>
      <c r="R69" s="2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18.75">
      <c r="A70" s="5"/>
      <c r="B70" s="77" t="s">
        <v>20</v>
      </c>
      <c r="C70" s="78" t="s">
        <v>150</v>
      </c>
      <c r="D70" s="79" t="s">
        <v>1</v>
      </c>
      <c r="E70" s="80">
        <v>9000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1000</v>
      </c>
      <c r="M70" s="81">
        <v>1000</v>
      </c>
      <c r="N70" s="81">
        <v>1000</v>
      </c>
      <c r="O70" s="81">
        <v>2000</v>
      </c>
      <c r="P70" s="81">
        <v>2000</v>
      </c>
      <c r="Q70" s="82">
        <v>2000</v>
      </c>
      <c r="R70" s="2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18.75">
      <c r="A71" s="5"/>
      <c r="B71" s="77" t="s">
        <v>20</v>
      </c>
      <c r="C71" s="78" t="s">
        <v>151</v>
      </c>
      <c r="D71" s="79" t="s">
        <v>1</v>
      </c>
      <c r="E71" s="80">
        <v>6000</v>
      </c>
      <c r="F71" s="81">
        <v>0</v>
      </c>
      <c r="G71" s="81">
        <v>0</v>
      </c>
      <c r="H71" s="81">
        <v>0</v>
      </c>
      <c r="I71" s="81">
        <v>0</v>
      </c>
      <c r="J71" s="81">
        <v>1500</v>
      </c>
      <c r="K71" s="81">
        <v>0</v>
      </c>
      <c r="L71" s="81">
        <v>0</v>
      </c>
      <c r="M71" s="81">
        <v>1500</v>
      </c>
      <c r="N71" s="81">
        <v>0</v>
      </c>
      <c r="O71" s="81">
        <v>0</v>
      </c>
      <c r="P71" s="81">
        <v>1500</v>
      </c>
      <c r="Q71" s="82">
        <v>1500</v>
      </c>
      <c r="R71" s="2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ht="31.5">
      <c r="A72" s="5"/>
      <c r="B72" s="77" t="s">
        <v>30</v>
      </c>
      <c r="C72" s="78" t="s">
        <v>152</v>
      </c>
      <c r="D72" s="79" t="s">
        <v>1</v>
      </c>
      <c r="E72" s="80">
        <v>440000</v>
      </c>
      <c r="F72" s="81">
        <v>36200</v>
      </c>
      <c r="G72" s="81">
        <v>37000</v>
      </c>
      <c r="H72" s="81">
        <v>36500</v>
      </c>
      <c r="I72" s="81">
        <v>36200</v>
      </c>
      <c r="J72" s="81">
        <v>36200</v>
      </c>
      <c r="K72" s="81">
        <v>37000</v>
      </c>
      <c r="L72" s="81">
        <v>37000</v>
      </c>
      <c r="M72" s="81">
        <v>37000</v>
      </c>
      <c r="N72" s="81">
        <v>37500</v>
      </c>
      <c r="O72" s="81">
        <v>36200</v>
      </c>
      <c r="P72" s="81">
        <v>37000</v>
      </c>
      <c r="Q72" s="82">
        <v>36200</v>
      </c>
      <c r="R72" s="2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31.5">
      <c r="A73" s="5"/>
      <c r="B73" s="77" t="s">
        <v>30</v>
      </c>
      <c r="C73" s="78" t="s">
        <v>153</v>
      </c>
      <c r="D73" s="79" t="s">
        <v>1</v>
      </c>
      <c r="E73" s="80">
        <v>1700000</v>
      </c>
      <c r="F73" s="81">
        <v>142000</v>
      </c>
      <c r="G73" s="81">
        <v>141000</v>
      </c>
      <c r="H73" s="81">
        <v>143000</v>
      </c>
      <c r="I73" s="81">
        <v>139500</v>
      </c>
      <c r="J73" s="81">
        <v>140000</v>
      </c>
      <c r="K73" s="81">
        <v>140500</v>
      </c>
      <c r="L73" s="81">
        <v>141500</v>
      </c>
      <c r="M73" s="81">
        <v>143000</v>
      </c>
      <c r="N73" s="81">
        <v>142000</v>
      </c>
      <c r="O73" s="81">
        <v>143000</v>
      </c>
      <c r="P73" s="81">
        <v>142000</v>
      </c>
      <c r="Q73" s="82">
        <v>142500</v>
      </c>
      <c r="R73" s="2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ht="31.5">
      <c r="A74" s="5"/>
      <c r="B74" s="77" t="s">
        <v>30</v>
      </c>
      <c r="C74" s="78" t="s">
        <v>154</v>
      </c>
      <c r="D74" s="79" t="s">
        <v>1</v>
      </c>
      <c r="E74" s="80">
        <v>130000</v>
      </c>
      <c r="F74" s="81">
        <v>10500</v>
      </c>
      <c r="G74" s="81">
        <v>10500</v>
      </c>
      <c r="H74" s="81">
        <v>11000</v>
      </c>
      <c r="I74" s="81">
        <v>11000</v>
      </c>
      <c r="J74" s="81">
        <v>11500</v>
      </c>
      <c r="K74" s="81">
        <v>11000</v>
      </c>
      <c r="L74" s="81">
        <v>11000</v>
      </c>
      <c r="M74" s="81">
        <v>11000</v>
      </c>
      <c r="N74" s="81">
        <v>11000</v>
      </c>
      <c r="O74" s="81">
        <v>10500</v>
      </c>
      <c r="P74" s="81">
        <v>10500</v>
      </c>
      <c r="Q74" s="82">
        <v>10500</v>
      </c>
      <c r="R74" s="2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ht="31.5">
      <c r="A75" s="5"/>
      <c r="B75" s="77" t="s">
        <v>30</v>
      </c>
      <c r="C75" s="78" t="s">
        <v>155</v>
      </c>
      <c r="D75" s="79" t="s">
        <v>1</v>
      </c>
      <c r="E75" s="80">
        <v>1000000</v>
      </c>
      <c r="F75" s="81">
        <v>81000</v>
      </c>
      <c r="G75" s="81">
        <v>81000</v>
      </c>
      <c r="H75" s="81">
        <v>82000</v>
      </c>
      <c r="I75" s="81">
        <v>82000</v>
      </c>
      <c r="J75" s="81">
        <v>83000</v>
      </c>
      <c r="K75" s="81">
        <v>85000</v>
      </c>
      <c r="L75" s="81">
        <v>85000</v>
      </c>
      <c r="M75" s="81">
        <v>83000</v>
      </c>
      <c r="N75" s="81">
        <v>85000</v>
      </c>
      <c r="O75" s="81">
        <v>85000</v>
      </c>
      <c r="P75" s="81">
        <v>83000</v>
      </c>
      <c r="Q75" s="82">
        <v>85000</v>
      </c>
      <c r="R75" s="2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ht="31.5">
      <c r="A76" s="5"/>
      <c r="B76" s="77" t="s">
        <v>30</v>
      </c>
      <c r="C76" s="78" t="s">
        <v>156</v>
      </c>
      <c r="D76" s="79" t="s">
        <v>1</v>
      </c>
      <c r="E76" s="80">
        <v>300000</v>
      </c>
      <c r="F76" s="81">
        <v>24000</v>
      </c>
      <c r="G76" s="81">
        <v>24500</v>
      </c>
      <c r="H76" s="81">
        <v>24000</v>
      </c>
      <c r="I76" s="81">
        <v>24500</v>
      </c>
      <c r="J76" s="81">
        <v>25500</v>
      </c>
      <c r="K76" s="81">
        <v>25500</v>
      </c>
      <c r="L76" s="81">
        <v>26000</v>
      </c>
      <c r="M76" s="81">
        <v>25500</v>
      </c>
      <c r="N76" s="81">
        <v>24500</v>
      </c>
      <c r="O76" s="81">
        <v>25000</v>
      </c>
      <c r="P76" s="81">
        <v>25500</v>
      </c>
      <c r="Q76" s="82">
        <v>25500</v>
      </c>
      <c r="R76" s="2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31.5">
      <c r="A77" s="5"/>
      <c r="B77" s="77" t="s">
        <v>30</v>
      </c>
      <c r="C77" s="78" t="s">
        <v>157</v>
      </c>
      <c r="D77" s="79" t="s">
        <v>1</v>
      </c>
      <c r="E77" s="80">
        <v>4000000</v>
      </c>
      <c r="F77" s="81">
        <v>333000</v>
      </c>
      <c r="G77" s="81">
        <v>114000</v>
      </c>
      <c r="H77" s="81">
        <v>332000</v>
      </c>
      <c r="I77" s="81">
        <v>333000</v>
      </c>
      <c r="J77" s="81">
        <v>333000</v>
      </c>
      <c r="K77" s="81">
        <v>333000</v>
      </c>
      <c r="L77" s="81">
        <v>334000</v>
      </c>
      <c r="M77" s="81">
        <v>333000</v>
      </c>
      <c r="N77" s="81">
        <v>333000</v>
      </c>
      <c r="O77" s="81">
        <v>404000</v>
      </c>
      <c r="P77" s="81">
        <v>405000</v>
      </c>
      <c r="Q77" s="82">
        <v>413000</v>
      </c>
      <c r="R77" s="2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8.75">
      <c r="A78" s="5"/>
      <c r="B78" s="77" t="s">
        <v>180</v>
      </c>
      <c r="C78" s="78" t="s">
        <v>184</v>
      </c>
      <c r="D78" s="79" t="s">
        <v>1</v>
      </c>
      <c r="E78" s="80">
        <v>53000</v>
      </c>
      <c r="F78" s="81">
        <v>0</v>
      </c>
      <c r="G78" s="81">
        <v>53000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2">
        <v>0</v>
      </c>
      <c r="R78" s="2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31.5">
      <c r="A79" s="5"/>
      <c r="B79" s="77" t="s">
        <v>31</v>
      </c>
      <c r="C79" s="78" t="s">
        <v>158</v>
      </c>
      <c r="D79" s="79" t="s">
        <v>1</v>
      </c>
      <c r="E79" s="80">
        <v>720000</v>
      </c>
      <c r="F79" s="81">
        <v>60000</v>
      </c>
      <c r="G79" s="81">
        <v>50000</v>
      </c>
      <c r="H79" s="81">
        <v>70000</v>
      </c>
      <c r="I79" s="81">
        <v>50000</v>
      </c>
      <c r="J79" s="81">
        <v>70000</v>
      </c>
      <c r="K79" s="81">
        <v>60000</v>
      </c>
      <c r="L79" s="81">
        <v>50000</v>
      </c>
      <c r="M79" s="81">
        <v>60000</v>
      </c>
      <c r="N79" s="81">
        <v>70000</v>
      </c>
      <c r="O79" s="81">
        <v>70000</v>
      </c>
      <c r="P79" s="81">
        <v>60000</v>
      </c>
      <c r="Q79" s="82">
        <v>50000</v>
      </c>
      <c r="R79" s="2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ht="31.5">
      <c r="A80" s="5"/>
      <c r="B80" s="77" t="s">
        <v>31</v>
      </c>
      <c r="C80" s="78" t="s">
        <v>120</v>
      </c>
      <c r="D80" s="79" t="s">
        <v>1</v>
      </c>
      <c r="E80" s="80">
        <v>480000</v>
      </c>
      <c r="F80" s="81">
        <v>30000</v>
      </c>
      <c r="G80" s="81">
        <v>50000</v>
      </c>
      <c r="H80" s="81">
        <v>40000</v>
      </c>
      <c r="I80" s="81">
        <v>50000</v>
      </c>
      <c r="J80" s="81">
        <v>40000</v>
      </c>
      <c r="K80" s="81">
        <v>30000</v>
      </c>
      <c r="L80" s="81">
        <v>50000</v>
      </c>
      <c r="M80" s="81">
        <v>30000</v>
      </c>
      <c r="N80" s="81">
        <v>40000</v>
      </c>
      <c r="O80" s="81">
        <v>40000</v>
      </c>
      <c r="P80" s="81">
        <v>30000</v>
      </c>
      <c r="Q80" s="82">
        <v>50000</v>
      </c>
      <c r="R80" s="2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ht="31.5">
      <c r="A81" s="5"/>
      <c r="B81" s="77" t="s">
        <v>90</v>
      </c>
      <c r="C81" s="78" t="s">
        <v>159</v>
      </c>
      <c r="D81" s="79" t="s">
        <v>1</v>
      </c>
      <c r="E81" s="80">
        <v>522000</v>
      </c>
      <c r="F81" s="81">
        <v>30000</v>
      </c>
      <c r="G81" s="81">
        <v>55000</v>
      </c>
      <c r="H81" s="81">
        <v>20000</v>
      </c>
      <c r="I81" s="81">
        <v>35000</v>
      </c>
      <c r="J81" s="81">
        <v>80000</v>
      </c>
      <c r="K81" s="81">
        <v>30000</v>
      </c>
      <c r="L81" s="81">
        <v>115000</v>
      </c>
      <c r="M81" s="81">
        <v>70000</v>
      </c>
      <c r="N81" s="81">
        <v>40000</v>
      </c>
      <c r="O81" s="81">
        <v>15000</v>
      </c>
      <c r="P81" s="81">
        <v>15000</v>
      </c>
      <c r="Q81" s="82">
        <v>17000</v>
      </c>
      <c r="R81" s="2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ht="31.5">
      <c r="A82" s="5"/>
      <c r="B82" s="77" t="s">
        <v>90</v>
      </c>
      <c r="C82" s="78" t="s">
        <v>160</v>
      </c>
      <c r="D82" s="79" t="s">
        <v>1</v>
      </c>
      <c r="E82" s="80">
        <v>480000</v>
      </c>
      <c r="F82" s="81">
        <v>20000</v>
      </c>
      <c r="G82" s="81">
        <v>20000</v>
      </c>
      <c r="H82" s="81">
        <v>20000</v>
      </c>
      <c r="I82" s="81">
        <v>40000</v>
      </c>
      <c r="J82" s="81">
        <v>40000</v>
      </c>
      <c r="K82" s="81">
        <v>50000</v>
      </c>
      <c r="L82" s="81">
        <v>70000</v>
      </c>
      <c r="M82" s="81">
        <v>50000</v>
      </c>
      <c r="N82" s="81">
        <v>50000</v>
      </c>
      <c r="O82" s="81">
        <v>50000</v>
      </c>
      <c r="P82" s="81">
        <v>30000</v>
      </c>
      <c r="Q82" s="82">
        <v>40000</v>
      </c>
      <c r="R82" s="2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31.5">
      <c r="A83" s="5"/>
      <c r="B83" s="77" t="s">
        <v>91</v>
      </c>
      <c r="C83" s="78" t="s">
        <v>92</v>
      </c>
      <c r="D83" s="79" t="s">
        <v>1</v>
      </c>
      <c r="E83" s="80">
        <v>10200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2">
        <v>10200</v>
      </c>
      <c r="R83" s="2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47.25">
      <c r="A84" s="5"/>
      <c r="B84" s="77" t="s">
        <v>93</v>
      </c>
      <c r="C84" s="78" t="s">
        <v>94</v>
      </c>
      <c r="D84" s="79" t="s">
        <v>1</v>
      </c>
      <c r="E84" s="80">
        <v>20500</v>
      </c>
      <c r="F84" s="81">
        <v>0</v>
      </c>
      <c r="G84" s="81">
        <v>5500</v>
      </c>
      <c r="H84" s="81">
        <v>0</v>
      </c>
      <c r="I84" s="81">
        <v>0</v>
      </c>
      <c r="J84" s="81">
        <v>5000</v>
      </c>
      <c r="K84" s="81">
        <v>0</v>
      </c>
      <c r="L84" s="81">
        <v>0</v>
      </c>
      <c r="M84" s="81">
        <v>5000</v>
      </c>
      <c r="N84" s="81">
        <v>0</v>
      </c>
      <c r="O84" s="81">
        <v>0</v>
      </c>
      <c r="P84" s="81">
        <v>0</v>
      </c>
      <c r="Q84" s="82">
        <v>5000</v>
      </c>
      <c r="R84" s="2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31.5">
      <c r="A85" s="5"/>
      <c r="B85" s="77" t="s">
        <v>95</v>
      </c>
      <c r="C85" s="78" t="s">
        <v>96</v>
      </c>
      <c r="D85" s="79" t="s">
        <v>1</v>
      </c>
      <c r="E85" s="80">
        <v>345800</v>
      </c>
      <c r="F85" s="81">
        <v>4000</v>
      </c>
      <c r="G85" s="81">
        <v>9800</v>
      </c>
      <c r="H85" s="81">
        <v>14800</v>
      </c>
      <c r="I85" s="81">
        <v>11800</v>
      </c>
      <c r="J85" s="81">
        <v>11800</v>
      </c>
      <c r="K85" s="81">
        <v>8200</v>
      </c>
      <c r="L85" s="81">
        <v>23200</v>
      </c>
      <c r="M85" s="81">
        <v>22200</v>
      </c>
      <c r="N85" s="81">
        <v>42000</v>
      </c>
      <c r="O85" s="81">
        <v>34400</v>
      </c>
      <c r="P85" s="81">
        <v>115500</v>
      </c>
      <c r="Q85" s="82">
        <v>48100</v>
      </c>
      <c r="R85" s="2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ht="31.5">
      <c r="A86" s="5"/>
      <c r="B86" s="77" t="s">
        <v>181</v>
      </c>
      <c r="C86" s="78" t="s">
        <v>185</v>
      </c>
      <c r="D86" s="79" t="s">
        <v>1</v>
      </c>
      <c r="E86" s="80">
        <v>90000</v>
      </c>
      <c r="F86" s="81">
        <v>0</v>
      </c>
      <c r="G86" s="81">
        <v>90000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2">
        <v>0</v>
      </c>
      <c r="R86" s="2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ht="31.5">
      <c r="A87" s="5"/>
      <c r="B87" s="77" t="s">
        <v>118</v>
      </c>
      <c r="C87" s="78" t="s">
        <v>121</v>
      </c>
      <c r="D87" s="79" t="s">
        <v>1</v>
      </c>
      <c r="E87" s="80">
        <v>31000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2">
        <v>31000</v>
      </c>
      <c r="R87" s="2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ht="31.5">
      <c r="A88" s="5"/>
      <c r="B88" s="77" t="s">
        <v>2</v>
      </c>
      <c r="C88" s="78" t="s">
        <v>111</v>
      </c>
      <c r="D88" s="79" t="s">
        <v>1</v>
      </c>
      <c r="E88" s="80">
        <v>250000</v>
      </c>
      <c r="F88" s="81">
        <v>5200</v>
      </c>
      <c r="G88" s="81">
        <v>12500</v>
      </c>
      <c r="H88" s="81">
        <v>25300</v>
      </c>
      <c r="I88" s="81">
        <v>25600</v>
      </c>
      <c r="J88" s="81">
        <v>20600</v>
      </c>
      <c r="K88" s="81">
        <v>28400</v>
      </c>
      <c r="L88" s="81">
        <v>16200</v>
      </c>
      <c r="M88" s="81">
        <v>27500</v>
      </c>
      <c r="N88" s="81">
        <v>31200</v>
      </c>
      <c r="O88" s="81">
        <v>19300</v>
      </c>
      <c r="P88" s="81">
        <v>18200</v>
      </c>
      <c r="Q88" s="82">
        <v>20000</v>
      </c>
      <c r="R88" s="2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ht="31.5">
      <c r="A89" s="5"/>
      <c r="B89" s="77" t="s">
        <v>2</v>
      </c>
      <c r="C89" s="78" t="s">
        <v>161</v>
      </c>
      <c r="D89" s="79" t="s">
        <v>1</v>
      </c>
      <c r="E89" s="80">
        <v>32000</v>
      </c>
      <c r="F89" s="81">
        <v>5200</v>
      </c>
      <c r="G89" s="81">
        <v>3700</v>
      </c>
      <c r="H89" s="81">
        <v>3700</v>
      </c>
      <c r="I89" s="81">
        <v>3700</v>
      </c>
      <c r="J89" s="81">
        <v>3700</v>
      </c>
      <c r="K89" s="81">
        <v>3700</v>
      </c>
      <c r="L89" s="81">
        <v>3700</v>
      </c>
      <c r="M89" s="81">
        <v>3700</v>
      </c>
      <c r="N89" s="81">
        <v>900</v>
      </c>
      <c r="O89" s="81">
        <v>0</v>
      </c>
      <c r="P89" s="81">
        <v>0</v>
      </c>
      <c r="Q89" s="82">
        <v>0</v>
      </c>
      <c r="R89" s="2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ht="31.5">
      <c r="A90" s="5"/>
      <c r="B90" s="77" t="s">
        <v>2</v>
      </c>
      <c r="C90" s="78" t="s">
        <v>97</v>
      </c>
      <c r="D90" s="79" t="s">
        <v>1</v>
      </c>
      <c r="E90" s="80">
        <v>216000</v>
      </c>
      <c r="F90" s="81">
        <v>14500</v>
      </c>
      <c r="G90" s="81">
        <v>18000</v>
      </c>
      <c r="H90" s="81">
        <v>20500</v>
      </c>
      <c r="I90" s="81">
        <v>18700</v>
      </c>
      <c r="J90" s="81">
        <v>17600</v>
      </c>
      <c r="K90" s="81">
        <v>19800</v>
      </c>
      <c r="L90" s="81">
        <v>15700</v>
      </c>
      <c r="M90" s="81">
        <v>18600</v>
      </c>
      <c r="N90" s="81">
        <v>17500</v>
      </c>
      <c r="O90" s="81">
        <v>18000</v>
      </c>
      <c r="P90" s="81">
        <v>18700</v>
      </c>
      <c r="Q90" s="82">
        <v>18400</v>
      </c>
      <c r="R90" s="2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:29" ht="31.5">
      <c r="A91" s="5"/>
      <c r="B91" s="77" t="s">
        <v>2</v>
      </c>
      <c r="C91" s="78" t="s">
        <v>186</v>
      </c>
      <c r="D91" s="79">
        <v>101002009</v>
      </c>
      <c r="E91" s="80">
        <v>229700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229700</v>
      </c>
      <c r="O91" s="81">
        <v>0</v>
      </c>
      <c r="P91" s="81">
        <v>0</v>
      </c>
      <c r="Q91" s="82">
        <v>0</v>
      </c>
      <c r="R91" s="2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:29" ht="31.5">
      <c r="A92" s="5"/>
      <c r="B92" s="77" t="s">
        <v>2</v>
      </c>
      <c r="C92" s="78" t="s">
        <v>162</v>
      </c>
      <c r="D92" s="79">
        <v>101003005</v>
      </c>
      <c r="E92" s="80">
        <v>2498700</v>
      </c>
      <c r="F92" s="81">
        <v>207400</v>
      </c>
      <c r="G92" s="81">
        <v>207400</v>
      </c>
      <c r="H92" s="81">
        <v>207400</v>
      </c>
      <c r="I92" s="81">
        <v>207400</v>
      </c>
      <c r="J92" s="81">
        <v>207400</v>
      </c>
      <c r="K92" s="81">
        <v>207400</v>
      </c>
      <c r="L92" s="81">
        <v>207400</v>
      </c>
      <c r="M92" s="81">
        <v>207400</v>
      </c>
      <c r="N92" s="81">
        <v>207400</v>
      </c>
      <c r="O92" s="81">
        <v>207400</v>
      </c>
      <c r="P92" s="81">
        <v>207400</v>
      </c>
      <c r="Q92" s="82">
        <v>217300</v>
      </c>
      <c r="R92" s="2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:29" ht="31.5">
      <c r="A93" s="5"/>
      <c r="B93" s="77" t="s">
        <v>2</v>
      </c>
      <c r="C93" s="78" t="s">
        <v>162</v>
      </c>
      <c r="D93" s="79">
        <v>101003028</v>
      </c>
      <c r="E93" s="80">
        <v>66000</v>
      </c>
      <c r="F93" s="81">
        <v>5500</v>
      </c>
      <c r="G93" s="81">
        <v>5500</v>
      </c>
      <c r="H93" s="81">
        <v>5500</v>
      </c>
      <c r="I93" s="81">
        <v>5500</v>
      </c>
      <c r="J93" s="81">
        <v>5500</v>
      </c>
      <c r="K93" s="81">
        <v>5500</v>
      </c>
      <c r="L93" s="81">
        <v>5500</v>
      </c>
      <c r="M93" s="81">
        <v>5500</v>
      </c>
      <c r="N93" s="81">
        <v>5500</v>
      </c>
      <c r="O93" s="81">
        <v>5500</v>
      </c>
      <c r="P93" s="81">
        <v>5500</v>
      </c>
      <c r="Q93" s="82">
        <v>5500</v>
      </c>
      <c r="R93" s="2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:29" ht="31.5">
      <c r="A94" s="5"/>
      <c r="B94" s="77" t="s">
        <v>2</v>
      </c>
      <c r="C94" s="78" t="s">
        <v>162</v>
      </c>
      <c r="D94" s="79">
        <v>101003029</v>
      </c>
      <c r="E94" s="80">
        <v>66000</v>
      </c>
      <c r="F94" s="81">
        <v>5500</v>
      </c>
      <c r="G94" s="81">
        <v>5500</v>
      </c>
      <c r="H94" s="81">
        <v>5500</v>
      </c>
      <c r="I94" s="81">
        <v>5500</v>
      </c>
      <c r="J94" s="81">
        <v>5500</v>
      </c>
      <c r="K94" s="81">
        <v>5500</v>
      </c>
      <c r="L94" s="81">
        <v>5500</v>
      </c>
      <c r="M94" s="81">
        <v>5500</v>
      </c>
      <c r="N94" s="81">
        <v>5500</v>
      </c>
      <c r="O94" s="81">
        <v>5500</v>
      </c>
      <c r="P94" s="81">
        <v>5500</v>
      </c>
      <c r="Q94" s="82">
        <v>5500</v>
      </c>
      <c r="R94" s="2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29" ht="31.5">
      <c r="A95" s="5"/>
      <c r="B95" s="77" t="s">
        <v>2</v>
      </c>
      <c r="C95" s="78" t="s">
        <v>163</v>
      </c>
      <c r="D95" s="79">
        <v>102003004</v>
      </c>
      <c r="E95" s="80">
        <v>19500</v>
      </c>
      <c r="F95" s="81">
        <v>0</v>
      </c>
      <c r="G95" s="81">
        <v>0</v>
      </c>
      <c r="H95" s="81">
        <v>7200</v>
      </c>
      <c r="I95" s="81">
        <v>0</v>
      </c>
      <c r="J95" s="81">
        <v>12300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0</v>
      </c>
      <c r="Q95" s="82">
        <v>0</v>
      </c>
      <c r="R95" s="2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ht="31.5">
      <c r="A96" s="5"/>
      <c r="B96" s="77" t="s">
        <v>2</v>
      </c>
      <c r="C96" s="78" t="s">
        <v>187</v>
      </c>
      <c r="D96" s="79">
        <v>105000000</v>
      </c>
      <c r="E96" s="80">
        <v>-1496800</v>
      </c>
      <c r="F96" s="81">
        <v>-1496800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2">
        <v>0</v>
      </c>
      <c r="R96" s="2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29" ht="47.25">
      <c r="A97" s="5"/>
      <c r="B97" s="77" t="s">
        <v>3</v>
      </c>
      <c r="C97" s="78" t="s">
        <v>164</v>
      </c>
      <c r="D97" s="79">
        <v>101001001</v>
      </c>
      <c r="E97" s="80">
        <f>F97+G97+H97+I97+J97+K97+L97+M97+N97+O97</f>
        <v>128363400</v>
      </c>
      <c r="F97" s="81">
        <v>10697100</v>
      </c>
      <c r="G97" s="81">
        <v>10697100</v>
      </c>
      <c r="H97" s="81">
        <v>10697100</v>
      </c>
      <c r="I97" s="81">
        <v>10696900</v>
      </c>
      <c r="J97" s="81">
        <v>10696900</v>
      </c>
      <c r="K97" s="81">
        <v>32090800</v>
      </c>
      <c r="L97" s="81">
        <v>10696900</v>
      </c>
      <c r="M97" s="81">
        <v>10696900</v>
      </c>
      <c r="N97" s="81">
        <v>10696900</v>
      </c>
      <c r="O97" s="81">
        <v>10696800</v>
      </c>
      <c r="P97" s="81">
        <v>0</v>
      </c>
      <c r="Q97" s="82">
        <v>0</v>
      </c>
      <c r="R97" s="2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ht="47.25">
      <c r="A98" s="5"/>
      <c r="B98" s="77" t="s">
        <v>3</v>
      </c>
      <c r="C98" s="78" t="s">
        <v>188</v>
      </c>
      <c r="D98" s="79">
        <v>101001002</v>
      </c>
      <c r="E98" s="80">
        <v>26527500</v>
      </c>
      <c r="F98" s="81">
        <v>0</v>
      </c>
      <c r="G98" s="81">
        <v>0</v>
      </c>
      <c r="H98" s="81">
        <v>0</v>
      </c>
      <c r="I98" s="81">
        <v>0</v>
      </c>
      <c r="J98" s="81">
        <v>26527500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2">
        <v>0</v>
      </c>
      <c r="R98" s="2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47.25">
      <c r="A99" s="5"/>
      <c r="B99" s="77" t="s">
        <v>3</v>
      </c>
      <c r="C99" s="78" t="s">
        <v>189</v>
      </c>
      <c r="D99" s="79">
        <v>101002005</v>
      </c>
      <c r="E99" s="80">
        <v>8500000</v>
      </c>
      <c r="F99" s="81">
        <v>0</v>
      </c>
      <c r="G99" s="81">
        <v>0</v>
      </c>
      <c r="H99" s="81">
        <v>4500000</v>
      </c>
      <c r="I99" s="81">
        <v>0</v>
      </c>
      <c r="J99" s="81">
        <v>0</v>
      </c>
      <c r="K99" s="81">
        <v>0</v>
      </c>
      <c r="L99" s="81">
        <v>4000000</v>
      </c>
      <c r="M99" s="81"/>
      <c r="N99" s="81">
        <v>0</v>
      </c>
      <c r="O99" s="81">
        <v>0</v>
      </c>
      <c r="P99" s="81">
        <v>0</v>
      </c>
      <c r="Q99" s="82">
        <v>0</v>
      </c>
      <c r="R99" s="2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ht="47.25">
      <c r="A100" s="5"/>
      <c r="B100" s="77" t="s">
        <v>4</v>
      </c>
      <c r="C100" s="78" t="s">
        <v>165</v>
      </c>
      <c r="D100" s="79">
        <v>107001001</v>
      </c>
      <c r="E100" s="80">
        <v>22600</v>
      </c>
      <c r="F100" s="81">
        <v>5700</v>
      </c>
      <c r="G100" s="81">
        <v>0</v>
      </c>
      <c r="H100" s="81">
        <v>0</v>
      </c>
      <c r="I100" s="81">
        <v>5600</v>
      </c>
      <c r="J100" s="81">
        <v>0</v>
      </c>
      <c r="K100" s="81">
        <v>0</v>
      </c>
      <c r="L100" s="81">
        <v>5700</v>
      </c>
      <c r="M100" s="81">
        <v>0</v>
      </c>
      <c r="N100" s="81">
        <v>0</v>
      </c>
      <c r="O100" s="81">
        <v>5600</v>
      </c>
      <c r="P100" s="81">
        <v>0</v>
      </c>
      <c r="Q100" s="82">
        <v>0</v>
      </c>
      <c r="R100" s="2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47.25">
      <c r="A101" s="5"/>
      <c r="B101" s="77" t="s">
        <v>4</v>
      </c>
      <c r="C101" s="78" t="s">
        <v>165</v>
      </c>
      <c r="D101" s="79">
        <v>107002001</v>
      </c>
      <c r="E101" s="80">
        <v>30000</v>
      </c>
      <c r="F101" s="81">
        <v>7500</v>
      </c>
      <c r="G101" s="81">
        <v>0</v>
      </c>
      <c r="H101" s="81">
        <v>0</v>
      </c>
      <c r="I101" s="81">
        <v>7500</v>
      </c>
      <c r="J101" s="81">
        <v>0</v>
      </c>
      <c r="K101" s="81">
        <v>0</v>
      </c>
      <c r="L101" s="81">
        <v>7500</v>
      </c>
      <c r="M101" s="81">
        <v>0</v>
      </c>
      <c r="N101" s="81">
        <v>0</v>
      </c>
      <c r="O101" s="81">
        <v>7500</v>
      </c>
      <c r="P101" s="81">
        <v>0</v>
      </c>
      <c r="Q101" s="82">
        <v>0</v>
      </c>
      <c r="R101" s="2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47.25">
      <c r="A102" s="5"/>
      <c r="B102" s="77" t="s">
        <v>4</v>
      </c>
      <c r="C102" s="78" t="s">
        <v>165</v>
      </c>
      <c r="D102" s="79">
        <v>107003001</v>
      </c>
      <c r="E102" s="80">
        <v>24900</v>
      </c>
      <c r="F102" s="81">
        <v>6200</v>
      </c>
      <c r="G102" s="81">
        <v>0</v>
      </c>
      <c r="H102" s="81">
        <v>0</v>
      </c>
      <c r="I102" s="81">
        <v>6200</v>
      </c>
      <c r="J102" s="81">
        <v>0</v>
      </c>
      <c r="K102" s="81">
        <v>0</v>
      </c>
      <c r="L102" s="81">
        <v>6200</v>
      </c>
      <c r="M102" s="81">
        <v>0</v>
      </c>
      <c r="N102" s="81">
        <v>0</v>
      </c>
      <c r="O102" s="81">
        <v>6300</v>
      </c>
      <c r="P102" s="81">
        <v>0</v>
      </c>
      <c r="Q102" s="82">
        <v>0</v>
      </c>
      <c r="R102" s="2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ht="47.25">
      <c r="A103" s="5"/>
      <c r="B103" s="77" t="s">
        <v>4</v>
      </c>
      <c r="C103" s="78" t="s">
        <v>165</v>
      </c>
      <c r="D103" s="79">
        <v>107004001</v>
      </c>
      <c r="E103" s="80">
        <v>23400</v>
      </c>
      <c r="F103" s="81">
        <v>5900</v>
      </c>
      <c r="G103" s="81">
        <v>0</v>
      </c>
      <c r="H103" s="81">
        <v>0</v>
      </c>
      <c r="I103" s="81">
        <v>5800</v>
      </c>
      <c r="J103" s="81">
        <v>0</v>
      </c>
      <c r="K103" s="81">
        <v>0</v>
      </c>
      <c r="L103" s="81">
        <v>5900</v>
      </c>
      <c r="M103" s="81">
        <v>0</v>
      </c>
      <c r="N103" s="81">
        <v>0</v>
      </c>
      <c r="O103" s="81">
        <v>5800</v>
      </c>
      <c r="P103" s="81">
        <v>0</v>
      </c>
      <c r="Q103" s="82">
        <v>0</v>
      </c>
      <c r="R103" s="2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ht="47.25">
      <c r="A104" s="5"/>
      <c r="B104" s="77" t="s">
        <v>4</v>
      </c>
      <c r="C104" s="78" t="s">
        <v>165</v>
      </c>
      <c r="D104" s="79">
        <v>107005001</v>
      </c>
      <c r="E104" s="80">
        <v>24400</v>
      </c>
      <c r="F104" s="81">
        <v>6100</v>
      </c>
      <c r="G104" s="81">
        <v>0</v>
      </c>
      <c r="H104" s="81">
        <v>0</v>
      </c>
      <c r="I104" s="81">
        <v>6100</v>
      </c>
      <c r="J104" s="81">
        <v>0</v>
      </c>
      <c r="K104" s="81">
        <v>0</v>
      </c>
      <c r="L104" s="81">
        <v>6100</v>
      </c>
      <c r="M104" s="81">
        <v>0</v>
      </c>
      <c r="N104" s="81">
        <v>0</v>
      </c>
      <c r="O104" s="81">
        <v>6100</v>
      </c>
      <c r="P104" s="81">
        <v>0</v>
      </c>
      <c r="Q104" s="82">
        <v>0</v>
      </c>
      <c r="R104" s="2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:29" ht="47.25">
      <c r="A105" s="5"/>
      <c r="B105" s="77" t="s">
        <v>4</v>
      </c>
      <c r="C105" s="78" t="s">
        <v>165</v>
      </c>
      <c r="D105" s="79">
        <v>107006001</v>
      </c>
      <c r="E105" s="80">
        <v>12600</v>
      </c>
      <c r="F105" s="81">
        <v>3200</v>
      </c>
      <c r="G105" s="81">
        <v>0</v>
      </c>
      <c r="H105" s="81">
        <v>0</v>
      </c>
      <c r="I105" s="81">
        <v>3100</v>
      </c>
      <c r="J105" s="81">
        <v>0</v>
      </c>
      <c r="K105" s="81">
        <v>0</v>
      </c>
      <c r="L105" s="81">
        <v>3200</v>
      </c>
      <c r="M105" s="81">
        <v>0</v>
      </c>
      <c r="N105" s="81">
        <v>0</v>
      </c>
      <c r="O105" s="81">
        <v>3100</v>
      </c>
      <c r="P105" s="81">
        <v>0</v>
      </c>
      <c r="Q105" s="82">
        <v>0</v>
      </c>
      <c r="R105" s="2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ht="47.25">
      <c r="A106" s="5"/>
      <c r="B106" s="77" t="s">
        <v>4</v>
      </c>
      <c r="C106" s="78" t="s">
        <v>165</v>
      </c>
      <c r="D106" s="79">
        <v>107007001</v>
      </c>
      <c r="E106" s="80">
        <v>19900</v>
      </c>
      <c r="F106" s="81">
        <v>5000</v>
      </c>
      <c r="G106" s="81">
        <v>0</v>
      </c>
      <c r="H106" s="81">
        <v>0</v>
      </c>
      <c r="I106" s="81">
        <v>5000</v>
      </c>
      <c r="J106" s="81">
        <v>0</v>
      </c>
      <c r="K106" s="81">
        <v>0</v>
      </c>
      <c r="L106" s="81">
        <v>5000</v>
      </c>
      <c r="M106" s="81">
        <v>0</v>
      </c>
      <c r="N106" s="81">
        <v>0</v>
      </c>
      <c r="O106" s="81">
        <v>4900</v>
      </c>
      <c r="P106" s="81">
        <v>0</v>
      </c>
      <c r="Q106" s="82">
        <v>0</v>
      </c>
      <c r="R106" s="2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ht="47.25">
      <c r="A107" s="5"/>
      <c r="B107" s="77" t="s">
        <v>4</v>
      </c>
      <c r="C107" s="78" t="s">
        <v>165</v>
      </c>
      <c r="D107" s="79">
        <v>107008001</v>
      </c>
      <c r="E107" s="80">
        <v>6000</v>
      </c>
      <c r="F107" s="81">
        <v>1500</v>
      </c>
      <c r="G107" s="81">
        <v>0</v>
      </c>
      <c r="H107" s="81">
        <v>0</v>
      </c>
      <c r="I107" s="81">
        <v>1500</v>
      </c>
      <c r="J107" s="81">
        <v>0</v>
      </c>
      <c r="K107" s="81">
        <v>0</v>
      </c>
      <c r="L107" s="81">
        <v>1500</v>
      </c>
      <c r="M107" s="81">
        <v>0</v>
      </c>
      <c r="N107" s="81">
        <v>0</v>
      </c>
      <c r="O107" s="81">
        <v>1500</v>
      </c>
      <c r="P107" s="81">
        <v>0</v>
      </c>
      <c r="Q107" s="82">
        <v>0</v>
      </c>
      <c r="R107" s="2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ht="47.25">
      <c r="A108" s="5"/>
      <c r="B108" s="77" t="s">
        <v>4</v>
      </c>
      <c r="C108" s="78" t="s">
        <v>165</v>
      </c>
      <c r="D108" s="79">
        <v>107009001</v>
      </c>
      <c r="E108" s="80">
        <v>11300</v>
      </c>
      <c r="F108" s="81">
        <v>2800</v>
      </c>
      <c r="G108" s="81">
        <v>0</v>
      </c>
      <c r="H108" s="81">
        <v>0</v>
      </c>
      <c r="I108" s="81">
        <v>2800</v>
      </c>
      <c r="J108" s="81">
        <v>0</v>
      </c>
      <c r="K108" s="81">
        <v>0</v>
      </c>
      <c r="L108" s="81">
        <v>2800</v>
      </c>
      <c r="M108" s="81">
        <v>0</v>
      </c>
      <c r="N108" s="81">
        <v>0</v>
      </c>
      <c r="O108" s="81">
        <v>2900</v>
      </c>
      <c r="P108" s="81">
        <v>0</v>
      </c>
      <c r="Q108" s="82">
        <v>0</v>
      </c>
      <c r="R108" s="2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ht="47.25">
      <c r="A109" s="5"/>
      <c r="B109" s="77" t="s">
        <v>4</v>
      </c>
      <c r="C109" s="78" t="s">
        <v>165</v>
      </c>
      <c r="D109" s="79">
        <v>107010001</v>
      </c>
      <c r="E109" s="80">
        <v>23400</v>
      </c>
      <c r="F109" s="81">
        <v>5900</v>
      </c>
      <c r="G109" s="81">
        <v>0</v>
      </c>
      <c r="H109" s="81">
        <v>0</v>
      </c>
      <c r="I109" s="81">
        <v>5800</v>
      </c>
      <c r="J109" s="81">
        <v>0</v>
      </c>
      <c r="K109" s="81">
        <v>0</v>
      </c>
      <c r="L109" s="81">
        <v>5900</v>
      </c>
      <c r="M109" s="81">
        <v>0</v>
      </c>
      <c r="N109" s="81">
        <v>0</v>
      </c>
      <c r="O109" s="81">
        <v>5800</v>
      </c>
      <c r="P109" s="81">
        <v>0</v>
      </c>
      <c r="Q109" s="82">
        <v>0</v>
      </c>
      <c r="R109" s="2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ht="47.25">
      <c r="A110" s="5"/>
      <c r="B110" s="77" t="s">
        <v>4</v>
      </c>
      <c r="C110" s="78" t="s">
        <v>165</v>
      </c>
      <c r="D110" s="79">
        <v>107011001</v>
      </c>
      <c r="E110" s="80">
        <v>471000</v>
      </c>
      <c r="F110" s="81">
        <v>117800</v>
      </c>
      <c r="G110" s="81">
        <v>0</v>
      </c>
      <c r="H110" s="81">
        <v>0</v>
      </c>
      <c r="I110" s="81">
        <v>117700</v>
      </c>
      <c r="J110" s="81">
        <v>0</v>
      </c>
      <c r="K110" s="81">
        <v>0</v>
      </c>
      <c r="L110" s="81">
        <v>117800</v>
      </c>
      <c r="M110" s="81">
        <v>0</v>
      </c>
      <c r="N110" s="81">
        <v>0</v>
      </c>
      <c r="O110" s="81">
        <v>117700</v>
      </c>
      <c r="P110" s="81">
        <v>0</v>
      </c>
      <c r="Q110" s="82">
        <v>0</v>
      </c>
      <c r="R110" s="2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:29" ht="63">
      <c r="A111" s="5"/>
      <c r="B111" s="77" t="s">
        <v>5</v>
      </c>
      <c r="C111" s="78" t="s">
        <v>112</v>
      </c>
      <c r="D111" s="79" t="s">
        <v>1</v>
      </c>
      <c r="E111" s="80">
        <v>80000</v>
      </c>
      <c r="F111" s="81">
        <v>10000</v>
      </c>
      <c r="G111" s="81">
        <v>5000</v>
      </c>
      <c r="H111" s="81">
        <v>5000</v>
      </c>
      <c r="I111" s="81">
        <v>10000</v>
      </c>
      <c r="J111" s="81">
        <v>5000</v>
      </c>
      <c r="K111" s="81">
        <v>5000</v>
      </c>
      <c r="L111" s="81">
        <v>10000</v>
      </c>
      <c r="M111" s="81">
        <v>5000</v>
      </c>
      <c r="N111" s="81">
        <v>5000</v>
      </c>
      <c r="O111" s="81">
        <v>10000</v>
      </c>
      <c r="P111" s="81">
        <v>5000</v>
      </c>
      <c r="Q111" s="82">
        <v>5000</v>
      </c>
      <c r="R111" s="2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ht="63">
      <c r="A112" s="5"/>
      <c r="B112" s="77" t="s">
        <v>5</v>
      </c>
      <c r="C112" s="78" t="s">
        <v>32</v>
      </c>
      <c r="D112" s="79" t="s">
        <v>1</v>
      </c>
      <c r="E112" s="80">
        <v>245000</v>
      </c>
      <c r="F112" s="81">
        <v>11000</v>
      </c>
      <c r="G112" s="81">
        <v>20000</v>
      </c>
      <c r="H112" s="81">
        <v>20000</v>
      </c>
      <c r="I112" s="81">
        <v>23000</v>
      </c>
      <c r="J112" s="81">
        <v>25000</v>
      </c>
      <c r="K112" s="81">
        <v>18000</v>
      </c>
      <c r="L112" s="81">
        <v>20000</v>
      </c>
      <c r="M112" s="81">
        <v>21000</v>
      </c>
      <c r="N112" s="81">
        <v>16000</v>
      </c>
      <c r="O112" s="81">
        <v>14000</v>
      </c>
      <c r="P112" s="81">
        <v>27000</v>
      </c>
      <c r="Q112" s="82">
        <v>30000</v>
      </c>
      <c r="R112" s="2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:29" ht="63">
      <c r="A113" s="5"/>
      <c r="B113" s="77" t="s">
        <v>5</v>
      </c>
      <c r="C113" s="78" t="s">
        <v>113</v>
      </c>
      <c r="D113" s="79" t="s">
        <v>1</v>
      </c>
      <c r="E113" s="80">
        <v>395000</v>
      </c>
      <c r="F113" s="81">
        <v>33000</v>
      </c>
      <c r="G113" s="81">
        <v>33000</v>
      </c>
      <c r="H113" s="81">
        <v>33000</v>
      </c>
      <c r="I113" s="81">
        <v>33000</v>
      </c>
      <c r="J113" s="81">
        <v>33000</v>
      </c>
      <c r="K113" s="81">
        <v>33000</v>
      </c>
      <c r="L113" s="81">
        <v>33000</v>
      </c>
      <c r="M113" s="81">
        <v>33000</v>
      </c>
      <c r="N113" s="81">
        <v>33000</v>
      </c>
      <c r="O113" s="81">
        <v>33000</v>
      </c>
      <c r="P113" s="81">
        <v>33000</v>
      </c>
      <c r="Q113" s="82">
        <v>32000</v>
      </c>
      <c r="R113" s="2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 ht="63">
      <c r="A114" s="5"/>
      <c r="B114" s="77" t="s">
        <v>6</v>
      </c>
      <c r="C114" s="78" t="s">
        <v>122</v>
      </c>
      <c r="D114" s="79" t="s">
        <v>1</v>
      </c>
      <c r="E114" s="80">
        <v>14100</v>
      </c>
      <c r="F114" s="81">
        <v>0</v>
      </c>
      <c r="G114" s="81">
        <v>0</v>
      </c>
      <c r="H114" s="81">
        <v>0</v>
      </c>
      <c r="I114" s="81">
        <v>14100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  <c r="O114" s="81">
        <v>0</v>
      </c>
      <c r="P114" s="81">
        <v>0</v>
      </c>
      <c r="Q114" s="82">
        <v>0</v>
      </c>
      <c r="R114" s="2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 ht="63">
      <c r="A115" s="5"/>
      <c r="B115" s="77" t="s">
        <v>6</v>
      </c>
      <c r="C115" s="78" t="s">
        <v>166</v>
      </c>
      <c r="D115" s="79">
        <v>101003006</v>
      </c>
      <c r="E115" s="80">
        <v>1234600</v>
      </c>
      <c r="F115" s="81">
        <v>103000</v>
      </c>
      <c r="G115" s="81">
        <v>103000</v>
      </c>
      <c r="H115" s="81">
        <v>103000</v>
      </c>
      <c r="I115" s="81">
        <v>103000</v>
      </c>
      <c r="J115" s="81">
        <v>103000</v>
      </c>
      <c r="K115" s="81">
        <v>103000</v>
      </c>
      <c r="L115" s="81">
        <v>103000</v>
      </c>
      <c r="M115" s="81">
        <v>103000</v>
      </c>
      <c r="N115" s="81">
        <v>103000</v>
      </c>
      <c r="O115" s="81">
        <v>103000</v>
      </c>
      <c r="P115" s="81">
        <v>103000</v>
      </c>
      <c r="Q115" s="82">
        <v>101600</v>
      </c>
      <c r="R115" s="2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ht="63">
      <c r="A116" s="5"/>
      <c r="B116" s="77" t="s">
        <v>6</v>
      </c>
      <c r="C116" s="78" t="s">
        <v>166</v>
      </c>
      <c r="D116" s="79">
        <v>101003007</v>
      </c>
      <c r="E116" s="80">
        <v>5090000</v>
      </c>
      <c r="F116" s="81">
        <v>0</v>
      </c>
      <c r="G116" s="81">
        <v>0</v>
      </c>
      <c r="H116" s="81">
        <v>2710400</v>
      </c>
      <c r="I116" s="81">
        <v>2379600</v>
      </c>
      <c r="J116" s="81">
        <v>0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81">
        <v>0</v>
      </c>
      <c r="Q116" s="82">
        <v>0</v>
      </c>
      <c r="R116" s="2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ht="47.25">
      <c r="A117" s="5"/>
      <c r="B117" s="77" t="s">
        <v>7</v>
      </c>
      <c r="C117" s="78" t="s">
        <v>123</v>
      </c>
      <c r="D117" s="79" t="s">
        <v>1</v>
      </c>
      <c r="E117" s="80">
        <v>38106700</v>
      </c>
      <c r="F117" s="81">
        <v>2000000</v>
      </c>
      <c r="G117" s="81">
        <v>2000000</v>
      </c>
      <c r="H117" s="81">
        <v>2000000</v>
      </c>
      <c r="I117" s="81">
        <v>2000000</v>
      </c>
      <c r="J117" s="81">
        <v>2000000</v>
      </c>
      <c r="K117" s="81">
        <v>2000000</v>
      </c>
      <c r="L117" s="81">
        <v>3000000</v>
      </c>
      <c r="M117" s="81">
        <v>3000000</v>
      </c>
      <c r="N117" s="81">
        <v>6500000</v>
      </c>
      <c r="O117" s="81">
        <v>6500000</v>
      </c>
      <c r="P117" s="81">
        <v>6500000</v>
      </c>
      <c r="Q117" s="82">
        <v>606700</v>
      </c>
      <c r="R117" s="2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ht="47.25">
      <c r="A118" s="5"/>
      <c r="B118" s="77" t="s">
        <v>7</v>
      </c>
      <c r="C118" s="78" t="s">
        <v>124</v>
      </c>
      <c r="D118" s="79" t="s">
        <v>1</v>
      </c>
      <c r="E118" s="80">
        <v>23031700</v>
      </c>
      <c r="F118" s="81">
        <v>1500000</v>
      </c>
      <c r="G118" s="81">
        <v>1500000</v>
      </c>
      <c r="H118" s="81">
        <v>1500000</v>
      </c>
      <c r="I118" s="81">
        <v>3100000</v>
      </c>
      <c r="J118" s="81">
        <v>1500000</v>
      </c>
      <c r="K118" s="81">
        <v>1500000</v>
      </c>
      <c r="L118" s="81">
        <v>3100000</v>
      </c>
      <c r="M118" s="81">
        <v>1731700</v>
      </c>
      <c r="N118" s="81">
        <v>1500000</v>
      </c>
      <c r="O118" s="81">
        <v>3100000</v>
      </c>
      <c r="P118" s="81">
        <v>1500000</v>
      </c>
      <c r="Q118" s="82">
        <v>1500000</v>
      </c>
      <c r="R118" s="2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:29" ht="47.25">
      <c r="A119" s="5"/>
      <c r="B119" s="77" t="s">
        <v>7</v>
      </c>
      <c r="C119" s="78" t="s">
        <v>125</v>
      </c>
      <c r="D119" s="79" t="s">
        <v>1</v>
      </c>
      <c r="E119" s="80">
        <v>202000</v>
      </c>
      <c r="F119" s="81">
        <v>50500</v>
      </c>
      <c r="G119" s="81">
        <v>0</v>
      </c>
      <c r="H119" s="81">
        <v>0</v>
      </c>
      <c r="I119" s="81">
        <v>50500</v>
      </c>
      <c r="J119" s="81">
        <v>0</v>
      </c>
      <c r="K119" s="81">
        <v>0</v>
      </c>
      <c r="L119" s="81">
        <v>50500</v>
      </c>
      <c r="M119" s="81">
        <v>0</v>
      </c>
      <c r="N119" s="81">
        <v>0</v>
      </c>
      <c r="O119" s="81">
        <v>50500</v>
      </c>
      <c r="P119" s="81">
        <v>0</v>
      </c>
      <c r="Q119" s="82">
        <v>0</v>
      </c>
      <c r="R119" s="2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:29" ht="47.25">
      <c r="A120" s="5"/>
      <c r="B120" s="77" t="s">
        <v>7</v>
      </c>
      <c r="C120" s="78" t="s">
        <v>103</v>
      </c>
      <c r="D120" s="79" t="s">
        <v>1</v>
      </c>
      <c r="E120" s="80">
        <v>3781000</v>
      </c>
      <c r="F120" s="81">
        <v>315000</v>
      </c>
      <c r="G120" s="81">
        <v>315000</v>
      </c>
      <c r="H120" s="81">
        <v>315000</v>
      </c>
      <c r="I120" s="81">
        <v>315000</v>
      </c>
      <c r="J120" s="81">
        <v>315000</v>
      </c>
      <c r="K120" s="81">
        <v>315000</v>
      </c>
      <c r="L120" s="81">
        <v>315000</v>
      </c>
      <c r="M120" s="81">
        <v>315000</v>
      </c>
      <c r="N120" s="81">
        <v>315000</v>
      </c>
      <c r="O120" s="81">
        <v>315000</v>
      </c>
      <c r="P120" s="81">
        <v>315000</v>
      </c>
      <c r="Q120" s="82">
        <v>316000</v>
      </c>
      <c r="R120" s="2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:29" ht="47.25">
      <c r="A121" s="5"/>
      <c r="B121" s="77" t="s">
        <v>7</v>
      </c>
      <c r="C121" s="78" t="s">
        <v>104</v>
      </c>
      <c r="D121" s="79" t="s">
        <v>1</v>
      </c>
      <c r="E121" s="80">
        <v>50000</v>
      </c>
      <c r="F121" s="81">
        <v>0</v>
      </c>
      <c r="G121" s="81">
        <v>0</v>
      </c>
      <c r="H121" s="81">
        <v>0</v>
      </c>
      <c r="I121" s="81">
        <v>0</v>
      </c>
      <c r="J121" s="81">
        <v>50000</v>
      </c>
      <c r="K121" s="81">
        <v>0</v>
      </c>
      <c r="L121" s="81">
        <v>0</v>
      </c>
      <c r="M121" s="81">
        <v>0</v>
      </c>
      <c r="N121" s="81">
        <v>0</v>
      </c>
      <c r="O121" s="81">
        <v>0</v>
      </c>
      <c r="P121" s="81">
        <v>0</v>
      </c>
      <c r="Q121" s="82">
        <v>0</v>
      </c>
      <c r="R121" s="2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ht="47.25">
      <c r="A122" s="5"/>
      <c r="B122" s="77" t="s">
        <v>7</v>
      </c>
      <c r="C122" s="78" t="s">
        <v>105</v>
      </c>
      <c r="D122" s="79" t="s">
        <v>1</v>
      </c>
      <c r="E122" s="80">
        <v>3500000</v>
      </c>
      <c r="F122" s="81">
        <v>0</v>
      </c>
      <c r="G122" s="81">
        <v>0</v>
      </c>
      <c r="H122" s="81">
        <v>0</v>
      </c>
      <c r="I122" s="81">
        <v>0</v>
      </c>
      <c r="J122" s="81">
        <v>0</v>
      </c>
      <c r="K122" s="81">
        <v>500000</v>
      </c>
      <c r="L122" s="81">
        <v>500000</v>
      </c>
      <c r="M122" s="81">
        <v>500000</v>
      </c>
      <c r="N122" s="81">
        <v>500000</v>
      </c>
      <c r="O122" s="81">
        <v>500000</v>
      </c>
      <c r="P122" s="81">
        <v>500000</v>
      </c>
      <c r="Q122" s="82">
        <v>500000</v>
      </c>
      <c r="R122" s="2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ht="47.25">
      <c r="A123" s="5"/>
      <c r="B123" s="77" t="s">
        <v>7</v>
      </c>
      <c r="C123" s="78" t="s">
        <v>126</v>
      </c>
      <c r="D123" s="79" t="s">
        <v>1</v>
      </c>
      <c r="E123" s="80">
        <v>9630000</v>
      </c>
      <c r="F123" s="81">
        <v>0</v>
      </c>
      <c r="G123" s="81">
        <v>0</v>
      </c>
      <c r="H123" s="81">
        <v>100000</v>
      </c>
      <c r="I123" s="81">
        <v>0</v>
      </c>
      <c r="J123" s="81">
        <v>200000</v>
      </c>
      <c r="K123" s="81">
        <v>0</v>
      </c>
      <c r="L123" s="81">
        <v>100000</v>
      </c>
      <c r="M123" s="81">
        <v>0</v>
      </c>
      <c r="N123" s="81">
        <v>200000</v>
      </c>
      <c r="O123" s="81">
        <v>8830000</v>
      </c>
      <c r="P123" s="81">
        <v>200000</v>
      </c>
      <c r="Q123" s="82">
        <v>0</v>
      </c>
      <c r="R123" s="2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ht="63">
      <c r="A124" s="5"/>
      <c r="B124" s="77" t="s">
        <v>8</v>
      </c>
      <c r="C124" s="78" t="s">
        <v>190</v>
      </c>
      <c r="D124" s="79" t="s">
        <v>1</v>
      </c>
      <c r="E124" s="80">
        <v>387000</v>
      </c>
      <c r="F124" s="81">
        <v>0</v>
      </c>
      <c r="G124" s="81">
        <v>0</v>
      </c>
      <c r="H124" s="81">
        <v>0</v>
      </c>
      <c r="I124" s="81">
        <v>0</v>
      </c>
      <c r="J124" s="81">
        <v>0</v>
      </c>
      <c r="K124" s="81">
        <v>0</v>
      </c>
      <c r="L124" s="81">
        <v>0</v>
      </c>
      <c r="M124" s="81">
        <v>0</v>
      </c>
      <c r="N124" s="81">
        <v>0</v>
      </c>
      <c r="O124" s="81">
        <v>387000</v>
      </c>
      <c r="P124" s="81">
        <v>0</v>
      </c>
      <c r="Q124" s="82">
        <v>0</v>
      </c>
      <c r="R124" s="2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ht="63">
      <c r="A125" s="5"/>
      <c r="B125" s="77" t="s">
        <v>8</v>
      </c>
      <c r="C125" s="78" t="s">
        <v>167</v>
      </c>
      <c r="D125" s="79">
        <v>101003003</v>
      </c>
      <c r="E125" s="80">
        <v>1234200</v>
      </c>
      <c r="F125" s="81">
        <v>102800</v>
      </c>
      <c r="G125" s="81">
        <v>102800</v>
      </c>
      <c r="H125" s="81">
        <v>102800</v>
      </c>
      <c r="I125" s="81">
        <v>102800</v>
      </c>
      <c r="J125" s="81">
        <v>102800</v>
      </c>
      <c r="K125" s="81">
        <v>102800</v>
      </c>
      <c r="L125" s="81">
        <v>102800</v>
      </c>
      <c r="M125" s="81">
        <v>102800</v>
      </c>
      <c r="N125" s="81">
        <v>102800</v>
      </c>
      <c r="O125" s="81">
        <v>102800</v>
      </c>
      <c r="P125" s="81">
        <v>102800</v>
      </c>
      <c r="Q125" s="82">
        <v>103400</v>
      </c>
      <c r="R125" s="2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:29" ht="63">
      <c r="A126" s="5"/>
      <c r="B126" s="77" t="s">
        <v>8</v>
      </c>
      <c r="C126" s="78" t="s">
        <v>167</v>
      </c>
      <c r="D126" s="79">
        <v>101003008</v>
      </c>
      <c r="E126" s="80">
        <v>617100</v>
      </c>
      <c r="F126" s="81">
        <v>104000</v>
      </c>
      <c r="G126" s="81">
        <v>52000</v>
      </c>
      <c r="H126" s="81">
        <v>52000</v>
      </c>
      <c r="I126" s="81">
        <v>52000</v>
      </c>
      <c r="J126" s="81">
        <v>52000</v>
      </c>
      <c r="K126" s="81">
        <v>52000</v>
      </c>
      <c r="L126" s="81">
        <v>52000</v>
      </c>
      <c r="M126" s="81">
        <v>52000</v>
      </c>
      <c r="N126" s="81">
        <v>52000</v>
      </c>
      <c r="O126" s="81">
        <v>52000</v>
      </c>
      <c r="P126" s="81">
        <v>45100</v>
      </c>
      <c r="Q126" s="82">
        <v>0</v>
      </c>
      <c r="R126" s="2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:29" ht="63">
      <c r="A127" s="5"/>
      <c r="B127" s="77" t="s">
        <v>8</v>
      </c>
      <c r="C127" s="78" t="s">
        <v>167</v>
      </c>
      <c r="D127" s="79">
        <v>101003019</v>
      </c>
      <c r="E127" s="80">
        <v>3000000</v>
      </c>
      <c r="F127" s="81">
        <v>0</v>
      </c>
      <c r="G127" s="81">
        <v>400000</v>
      </c>
      <c r="H127" s="81">
        <v>0</v>
      </c>
      <c r="I127" s="81">
        <v>1860000</v>
      </c>
      <c r="J127" s="81">
        <v>0</v>
      </c>
      <c r="K127" s="81">
        <v>0</v>
      </c>
      <c r="L127" s="81">
        <v>0</v>
      </c>
      <c r="M127" s="81">
        <v>0</v>
      </c>
      <c r="N127" s="81">
        <v>0</v>
      </c>
      <c r="O127" s="81">
        <v>740000</v>
      </c>
      <c r="P127" s="81">
        <v>0</v>
      </c>
      <c r="Q127" s="82">
        <v>0</v>
      </c>
      <c r="R127" s="2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ht="63">
      <c r="A128" s="5"/>
      <c r="B128" s="77" t="s">
        <v>8</v>
      </c>
      <c r="C128" s="78" t="s">
        <v>167</v>
      </c>
      <c r="D128" s="79">
        <v>101003024</v>
      </c>
      <c r="E128" s="80">
        <v>403400</v>
      </c>
      <c r="F128" s="81">
        <v>0</v>
      </c>
      <c r="G128" s="81">
        <v>0</v>
      </c>
      <c r="H128" s="81">
        <v>0</v>
      </c>
      <c r="I128" s="81">
        <v>0</v>
      </c>
      <c r="J128" s="81">
        <v>0</v>
      </c>
      <c r="K128" s="81">
        <v>0</v>
      </c>
      <c r="L128" s="81">
        <v>109500</v>
      </c>
      <c r="M128" s="81">
        <v>293900</v>
      </c>
      <c r="N128" s="81">
        <v>0</v>
      </c>
      <c r="O128" s="81">
        <v>0</v>
      </c>
      <c r="P128" s="81">
        <v>0</v>
      </c>
      <c r="Q128" s="82">
        <v>0</v>
      </c>
      <c r="R128" s="2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:29" ht="63">
      <c r="A129" s="5"/>
      <c r="B129" s="77" t="s">
        <v>8</v>
      </c>
      <c r="C129" s="78" t="s">
        <v>167</v>
      </c>
      <c r="D129" s="79">
        <v>101003030</v>
      </c>
      <c r="E129" s="80">
        <v>32813400</v>
      </c>
      <c r="F129" s="81">
        <v>0</v>
      </c>
      <c r="G129" s="81">
        <v>0</v>
      </c>
      <c r="H129" s="81">
        <v>0</v>
      </c>
      <c r="I129" s="81">
        <v>9900</v>
      </c>
      <c r="J129" s="81">
        <v>20103500</v>
      </c>
      <c r="K129" s="81">
        <v>12700000</v>
      </c>
      <c r="L129" s="81">
        <v>0</v>
      </c>
      <c r="M129" s="81">
        <v>0</v>
      </c>
      <c r="N129" s="81">
        <v>0</v>
      </c>
      <c r="O129" s="81">
        <v>0</v>
      </c>
      <c r="P129" s="81">
        <v>0</v>
      </c>
      <c r="Q129" s="82">
        <v>0</v>
      </c>
      <c r="R129" s="2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:29" ht="63">
      <c r="A130" s="5"/>
      <c r="B130" s="77" t="s">
        <v>8</v>
      </c>
      <c r="C130" s="78" t="s">
        <v>191</v>
      </c>
      <c r="D130" s="79">
        <v>102003001</v>
      </c>
      <c r="E130" s="80">
        <v>8193500</v>
      </c>
      <c r="F130" s="81">
        <v>0</v>
      </c>
      <c r="G130" s="81">
        <v>0</v>
      </c>
      <c r="H130" s="81">
        <v>0</v>
      </c>
      <c r="I130" s="81">
        <v>0</v>
      </c>
      <c r="J130" s="81">
        <v>0</v>
      </c>
      <c r="K130" s="81">
        <v>8193500</v>
      </c>
      <c r="L130" s="81">
        <v>0</v>
      </c>
      <c r="M130" s="81">
        <v>0</v>
      </c>
      <c r="N130" s="81">
        <v>0</v>
      </c>
      <c r="O130" s="81">
        <v>0</v>
      </c>
      <c r="P130" s="81">
        <v>0</v>
      </c>
      <c r="Q130" s="82">
        <v>0</v>
      </c>
      <c r="R130" s="2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:29" ht="63">
      <c r="A131" s="5"/>
      <c r="B131" s="77" t="s">
        <v>8</v>
      </c>
      <c r="C131" s="78" t="s">
        <v>192</v>
      </c>
      <c r="D131" s="79">
        <v>107002004</v>
      </c>
      <c r="E131" s="80">
        <v>12600</v>
      </c>
      <c r="F131" s="81">
        <v>0</v>
      </c>
      <c r="G131" s="81">
        <v>0</v>
      </c>
      <c r="H131" s="81">
        <v>0</v>
      </c>
      <c r="I131" s="81">
        <v>0</v>
      </c>
      <c r="J131" s="81">
        <v>0</v>
      </c>
      <c r="K131" s="81">
        <v>0</v>
      </c>
      <c r="L131" s="81">
        <v>0</v>
      </c>
      <c r="M131" s="81">
        <v>0</v>
      </c>
      <c r="N131" s="81">
        <v>0</v>
      </c>
      <c r="O131" s="81">
        <v>12600</v>
      </c>
      <c r="P131" s="81">
        <v>0</v>
      </c>
      <c r="Q131" s="82">
        <v>0</v>
      </c>
      <c r="R131" s="2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:29" ht="63">
      <c r="A132" s="5"/>
      <c r="B132" s="77" t="s">
        <v>8</v>
      </c>
      <c r="C132" s="78" t="s">
        <v>192</v>
      </c>
      <c r="D132" s="79">
        <v>107002005</v>
      </c>
      <c r="E132" s="80">
        <v>115000</v>
      </c>
      <c r="F132" s="81">
        <v>0</v>
      </c>
      <c r="G132" s="81">
        <v>0</v>
      </c>
      <c r="H132" s="81">
        <v>0</v>
      </c>
      <c r="I132" s="81">
        <v>0</v>
      </c>
      <c r="J132" s="81">
        <v>0</v>
      </c>
      <c r="K132" s="81">
        <v>0</v>
      </c>
      <c r="L132" s="81">
        <v>0</v>
      </c>
      <c r="M132" s="81">
        <v>0</v>
      </c>
      <c r="N132" s="81">
        <v>0</v>
      </c>
      <c r="O132" s="81">
        <v>115000</v>
      </c>
      <c r="P132" s="81">
        <v>0</v>
      </c>
      <c r="Q132" s="82">
        <v>0</v>
      </c>
      <c r="R132" s="2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:29" ht="63">
      <c r="A133" s="5"/>
      <c r="B133" s="77" t="s">
        <v>8</v>
      </c>
      <c r="C133" s="78" t="s">
        <v>192</v>
      </c>
      <c r="D133" s="79">
        <v>107002006</v>
      </c>
      <c r="E133" s="80">
        <v>800</v>
      </c>
      <c r="F133" s="81">
        <v>0</v>
      </c>
      <c r="G133" s="81">
        <v>0</v>
      </c>
      <c r="H133" s="81">
        <v>0</v>
      </c>
      <c r="I133" s="81">
        <v>0</v>
      </c>
      <c r="J133" s="81">
        <v>0</v>
      </c>
      <c r="K133" s="81">
        <v>0</v>
      </c>
      <c r="L133" s="81">
        <v>0</v>
      </c>
      <c r="M133" s="81">
        <v>0</v>
      </c>
      <c r="N133" s="81">
        <v>0</v>
      </c>
      <c r="O133" s="81">
        <v>800</v>
      </c>
      <c r="P133" s="81">
        <v>0</v>
      </c>
      <c r="Q133" s="82">
        <v>0</v>
      </c>
      <c r="R133" s="2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:29" ht="63">
      <c r="A134" s="5"/>
      <c r="B134" s="77" t="s">
        <v>8</v>
      </c>
      <c r="C134" s="78" t="s">
        <v>192</v>
      </c>
      <c r="D134" s="79">
        <v>107003004</v>
      </c>
      <c r="E134" s="80">
        <v>500</v>
      </c>
      <c r="F134" s="81">
        <v>0</v>
      </c>
      <c r="G134" s="81">
        <v>0</v>
      </c>
      <c r="H134" s="81">
        <v>0</v>
      </c>
      <c r="I134" s="81">
        <v>0</v>
      </c>
      <c r="J134" s="81">
        <v>0</v>
      </c>
      <c r="K134" s="81">
        <v>0</v>
      </c>
      <c r="L134" s="81">
        <v>0</v>
      </c>
      <c r="M134" s="81">
        <v>0</v>
      </c>
      <c r="N134" s="81">
        <v>0</v>
      </c>
      <c r="O134" s="81">
        <v>500</v>
      </c>
      <c r="P134" s="81">
        <v>0</v>
      </c>
      <c r="Q134" s="82">
        <v>0</v>
      </c>
      <c r="R134" s="2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:29" ht="63">
      <c r="A135" s="5"/>
      <c r="B135" s="77" t="s">
        <v>8</v>
      </c>
      <c r="C135" s="78" t="s">
        <v>192</v>
      </c>
      <c r="D135" s="79">
        <v>107003005</v>
      </c>
      <c r="E135" s="80">
        <v>500</v>
      </c>
      <c r="F135" s="81">
        <v>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>
        <v>0</v>
      </c>
      <c r="O135" s="81">
        <v>500</v>
      </c>
      <c r="P135" s="81">
        <v>0</v>
      </c>
      <c r="Q135" s="82">
        <v>0</v>
      </c>
      <c r="R135" s="2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:29" ht="63">
      <c r="A136" s="5"/>
      <c r="B136" s="77" t="s">
        <v>8</v>
      </c>
      <c r="C136" s="78" t="s">
        <v>192</v>
      </c>
      <c r="D136" s="79">
        <v>107003006</v>
      </c>
      <c r="E136" s="80">
        <v>60000</v>
      </c>
      <c r="F136" s="81">
        <v>0</v>
      </c>
      <c r="G136" s="81">
        <v>0</v>
      </c>
      <c r="H136" s="81">
        <v>0</v>
      </c>
      <c r="I136" s="81">
        <v>0</v>
      </c>
      <c r="J136" s="81">
        <v>0</v>
      </c>
      <c r="K136" s="81">
        <v>0</v>
      </c>
      <c r="L136" s="81">
        <v>0</v>
      </c>
      <c r="M136" s="81">
        <v>0</v>
      </c>
      <c r="N136" s="81">
        <v>0</v>
      </c>
      <c r="O136" s="81">
        <v>60000</v>
      </c>
      <c r="P136" s="81">
        <v>0</v>
      </c>
      <c r="Q136" s="82">
        <v>0</v>
      </c>
      <c r="R136" s="2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ht="63">
      <c r="A137" s="5"/>
      <c r="B137" s="77" t="s">
        <v>8</v>
      </c>
      <c r="C137" s="78" t="s">
        <v>192</v>
      </c>
      <c r="D137" s="79">
        <v>107005004</v>
      </c>
      <c r="E137" s="80">
        <v>7000</v>
      </c>
      <c r="F137" s="81">
        <v>0</v>
      </c>
      <c r="G137" s="81">
        <v>0</v>
      </c>
      <c r="H137" s="81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7000</v>
      </c>
      <c r="P137" s="81">
        <v>0</v>
      </c>
      <c r="Q137" s="82">
        <v>0</v>
      </c>
      <c r="R137" s="2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ht="63">
      <c r="A138" s="5"/>
      <c r="B138" s="77" t="s">
        <v>8</v>
      </c>
      <c r="C138" s="78" t="s">
        <v>192</v>
      </c>
      <c r="D138" s="79">
        <v>107005005</v>
      </c>
      <c r="E138" s="80">
        <v>44000</v>
      </c>
      <c r="F138" s="81">
        <v>0</v>
      </c>
      <c r="G138" s="81">
        <v>0</v>
      </c>
      <c r="H138" s="81">
        <v>0</v>
      </c>
      <c r="I138" s="81">
        <v>0</v>
      </c>
      <c r="J138" s="81">
        <v>0</v>
      </c>
      <c r="K138" s="81">
        <v>0</v>
      </c>
      <c r="L138" s="81">
        <v>0</v>
      </c>
      <c r="M138" s="81">
        <v>0</v>
      </c>
      <c r="N138" s="81">
        <v>0</v>
      </c>
      <c r="O138" s="81">
        <v>44000</v>
      </c>
      <c r="P138" s="81">
        <v>0</v>
      </c>
      <c r="Q138" s="82">
        <v>0</v>
      </c>
      <c r="R138" s="2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ht="63">
      <c r="A139" s="5"/>
      <c r="B139" s="77" t="s">
        <v>8</v>
      </c>
      <c r="C139" s="78" t="s">
        <v>192</v>
      </c>
      <c r="D139" s="79">
        <v>107005006</v>
      </c>
      <c r="E139" s="80">
        <v>2000</v>
      </c>
      <c r="F139" s="81">
        <v>0</v>
      </c>
      <c r="G139" s="81">
        <v>0</v>
      </c>
      <c r="H139" s="81">
        <v>0</v>
      </c>
      <c r="I139" s="81">
        <v>0</v>
      </c>
      <c r="J139" s="81">
        <v>0</v>
      </c>
      <c r="K139" s="81">
        <v>0</v>
      </c>
      <c r="L139" s="81">
        <v>0</v>
      </c>
      <c r="M139" s="81">
        <v>0</v>
      </c>
      <c r="N139" s="81">
        <v>0</v>
      </c>
      <c r="O139" s="81">
        <v>2000</v>
      </c>
      <c r="P139" s="81">
        <v>0</v>
      </c>
      <c r="Q139" s="82">
        <v>0</v>
      </c>
      <c r="R139" s="2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ht="63">
      <c r="A140" s="5"/>
      <c r="B140" s="77" t="s">
        <v>8</v>
      </c>
      <c r="C140" s="78" t="s">
        <v>192</v>
      </c>
      <c r="D140" s="79">
        <v>107006004</v>
      </c>
      <c r="E140" s="80">
        <v>6100</v>
      </c>
      <c r="F140" s="81">
        <v>0</v>
      </c>
      <c r="G140" s="81">
        <v>0</v>
      </c>
      <c r="H140" s="81">
        <v>0</v>
      </c>
      <c r="I140" s="81">
        <v>0</v>
      </c>
      <c r="J140" s="81">
        <v>0</v>
      </c>
      <c r="K140" s="81">
        <v>0</v>
      </c>
      <c r="L140" s="81">
        <v>0</v>
      </c>
      <c r="M140" s="81">
        <v>0</v>
      </c>
      <c r="N140" s="81">
        <v>0</v>
      </c>
      <c r="O140" s="81">
        <v>6100</v>
      </c>
      <c r="P140" s="81">
        <v>0</v>
      </c>
      <c r="Q140" s="82">
        <v>0</v>
      </c>
      <c r="R140" s="2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:29" ht="63">
      <c r="A141" s="5"/>
      <c r="B141" s="77" t="s">
        <v>8</v>
      </c>
      <c r="C141" s="78" t="s">
        <v>192</v>
      </c>
      <c r="D141" s="79">
        <v>107006005</v>
      </c>
      <c r="E141" s="80">
        <v>21600</v>
      </c>
      <c r="F141" s="81">
        <v>0</v>
      </c>
      <c r="G141" s="81">
        <v>0</v>
      </c>
      <c r="H141" s="81">
        <v>0</v>
      </c>
      <c r="I141" s="81">
        <v>0</v>
      </c>
      <c r="J141" s="81">
        <v>0</v>
      </c>
      <c r="K141" s="81">
        <v>0</v>
      </c>
      <c r="L141" s="81">
        <v>0</v>
      </c>
      <c r="M141" s="81">
        <v>0</v>
      </c>
      <c r="N141" s="81">
        <v>0</v>
      </c>
      <c r="O141" s="81">
        <v>21600</v>
      </c>
      <c r="P141" s="81">
        <v>0</v>
      </c>
      <c r="Q141" s="82">
        <v>0</v>
      </c>
      <c r="R141" s="2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:29" ht="63">
      <c r="A142" s="5"/>
      <c r="B142" s="77" t="s">
        <v>8</v>
      </c>
      <c r="C142" s="78" t="s">
        <v>192</v>
      </c>
      <c r="D142" s="79">
        <v>107006006</v>
      </c>
      <c r="E142" s="80">
        <v>5000</v>
      </c>
      <c r="F142" s="81">
        <v>0</v>
      </c>
      <c r="G142" s="81">
        <v>0</v>
      </c>
      <c r="H142" s="81">
        <v>0</v>
      </c>
      <c r="I142" s="81">
        <v>0</v>
      </c>
      <c r="J142" s="81">
        <v>0</v>
      </c>
      <c r="K142" s="81">
        <v>0</v>
      </c>
      <c r="L142" s="81">
        <v>0</v>
      </c>
      <c r="M142" s="81">
        <v>0</v>
      </c>
      <c r="N142" s="81">
        <v>0</v>
      </c>
      <c r="O142" s="81">
        <v>5000</v>
      </c>
      <c r="P142" s="81">
        <v>0</v>
      </c>
      <c r="Q142" s="82">
        <v>0</v>
      </c>
      <c r="R142" s="2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ht="63">
      <c r="A143" s="5"/>
      <c r="B143" s="77" t="s">
        <v>8</v>
      </c>
      <c r="C143" s="78" t="s">
        <v>192</v>
      </c>
      <c r="D143" s="79">
        <v>107007004</v>
      </c>
      <c r="E143" s="80">
        <v>12500</v>
      </c>
      <c r="F143" s="81">
        <v>0</v>
      </c>
      <c r="G143" s="81">
        <v>0</v>
      </c>
      <c r="H143" s="81">
        <v>0</v>
      </c>
      <c r="I143" s="81">
        <v>0</v>
      </c>
      <c r="J143" s="81">
        <v>0</v>
      </c>
      <c r="K143" s="81">
        <v>0</v>
      </c>
      <c r="L143" s="81">
        <v>0</v>
      </c>
      <c r="M143" s="81">
        <v>0</v>
      </c>
      <c r="N143" s="81">
        <v>0</v>
      </c>
      <c r="O143" s="81">
        <v>12500</v>
      </c>
      <c r="P143" s="81">
        <v>0</v>
      </c>
      <c r="Q143" s="82">
        <v>0</v>
      </c>
      <c r="R143" s="2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:29" ht="63">
      <c r="A144" s="5"/>
      <c r="B144" s="77" t="s">
        <v>8</v>
      </c>
      <c r="C144" s="78" t="s">
        <v>192</v>
      </c>
      <c r="D144" s="79">
        <v>107007005</v>
      </c>
      <c r="E144" s="80">
        <v>42000</v>
      </c>
      <c r="F144" s="81">
        <v>0</v>
      </c>
      <c r="G144" s="81">
        <v>0</v>
      </c>
      <c r="H144" s="81">
        <v>0</v>
      </c>
      <c r="I144" s="81">
        <v>0</v>
      </c>
      <c r="J144" s="81">
        <v>0</v>
      </c>
      <c r="K144" s="81">
        <v>0</v>
      </c>
      <c r="L144" s="81">
        <v>0</v>
      </c>
      <c r="M144" s="81">
        <v>0</v>
      </c>
      <c r="N144" s="81">
        <v>0</v>
      </c>
      <c r="O144" s="81">
        <v>42000</v>
      </c>
      <c r="P144" s="81">
        <v>0</v>
      </c>
      <c r="Q144" s="82">
        <v>0</v>
      </c>
      <c r="R144" s="2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:29" ht="63">
      <c r="A145" s="5"/>
      <c r="B145" s="77" t="s">
        <v>8</v>
      </c>
      <c r="C145" s="78" t="s">
        <v>192</v>
      </c>
      <c r="D145" s="79">
        <v>107007006</v>
      </c>
      <c r="E145" s="80">
        <v>9800</v>
      </c>
      <c r="F145" s="81">
        <v>0</v>
      </c>
      <c r="G145" s="81">
        <v>0</v>
      </c>
      <c r="H145" s="81">
        <v>0</v>
      </c>
      <c r="I145" s="81">
        <v>0</v>
      </c>
      <c r="J145" s="81">
        <v>0</v>
      </c>
      <c r="K145" s="81">
        <v>0</v>
      </c>
      <c r="L145" s="81">
        <v>0</v>
      </c>
      <c r="M145" s="81">
        <v>0</v>
      </c>
      <c r="N145" s="81">
        <v>0</v>
      </c>
      <c r="O145" s="81">
        <v>9800</v>
      </c>
      <c r="P145" s="81">
        <v>0</v>
      </c>
      <c r="Q145" s="82">
        <v>0</v>
      </c>
      <c r="R145" s="2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:29" ht="63">
      <c r="A146" s="5"/>
      <c r="B146" s="77" t="s">
        <v>8</v>
      </c>
      <c r="C146" s="78" t="s">
        <v>192</v>
      </c>
      <c r="D146" s="79">
        <v>107008004</v>
      </c>
      <c r="E146" s="80">
        <v>1000</v>
      </c>
      <c r="F146" s="81">
        <v>0</v>
      </c>
      <c r="G146" s="81">
        <v>0</v>
      </c>
      <c r="H146" s="81">
        <v>0</v>
      </c>
      <c r="I146" s="81">
        <v>0</v>
      </c>
      <c r="J146" s="81">
        <v>0</v>
      </c>
      <c r="K146" s="81">
        <v>0</v>
      </c>
      <c r="L146" s="81">
        <v>0</v>
      </c>
      <c r="M146" s="81">
        <v>0</v>
      </c>
      <c r="N146" s="81">
        <v>0</v>
      </c>
      <c r="O146" s="81">
        <v>0</v>
      </c>
      <c r="P146" s="81">
        <v>0</v>
      </c>
      <c r="Q146" s="82">
        <v>1000</v>
      </c>
      <c r="R146" s="2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:29" ht="63">
      <c r="A147" s="5"/>
      <c r="B147" s="77" t="s">
        <v>8</v>
      </c>
      <c r="C147" s="78" t="s">
        <v>192</v>
      </c>
      <c r="D147" s="79">
        <v>107008005</v>
      </c>
      <c r="E147" s="80">
        <v>14000</v>
      </c>
      <c r="F147" s="81">
        <v>0</v>
      </c>
      <c r="G147" s="81">
        <v>0</v>
      </c>
      <c r="H147" s="81">
        <v>0</v>
      </c>
      <c r="I147" s="81">
        <v>0</v>
      </c>
      <c r="J147" s="81">
        <v>0</v>
      </c>
      <c r="K147" s="81">
        <v>0</v>
      </c>
      <c r="L147" s="81">
        <v>0</v>
      </c>
      <c r="M147" s="81">
        <v>0</v>
      </c>
      <c r="N147" s="81">
        <v>0</v>
      </c>
      <c r="O147" s="81">
        <v>0</v>
      </c>
      <c r="P147" s="81">
        <v>0</v>
      </c>
      <c r="Q147" s="82">
        <v>14000</v>
      </c>
      <c r="R147" s="2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:29" ht="63">
      <c r="A148" s="5"/>
      <c r="B148" s="77" t="s">
        <v>8</v>
      </c>
      <c r="C148" s="78" t="s">
        <v>192</v>
      </c>
      <c r="D148" s="79">
        <v>107008006</v>
      </c>
      <c r="E148" s="80">
        <v>3300</v>
      </c>
      <c r="F148" s="81">
        <v>0</v>
      </c>
      <c r="G148" s="81">
        <v>0</v>
      </c>
      <c r="H148" s="81">
        <v>0</v>
      </c>
      <c r="I148" s="81">
        <v>0</v>
      </c>
      <c r="J148" s="81">
        <v>0</v>
      </c>
      <c r="K148" s="81">
        <v>0</v>
      </c>
      <c r="L148" s="81">
        <v>0</v>
      </c>
      <c r="M148" s="81">
        <v>0</v>
      </c>
      <c r="N148" s="81">
        <v>0</v>
      </c>
      <c r="O148" s="81">
        <v>0</v>
      </c>
      <c r="P148" s="81">
        <v>0</v>
      </c>
      <c r="Q148" s="82">
        <v>3300</v>
      </c>
      <c r="R148" s="2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:29" ht="63">
      <c r="A149" s="5"/>
      <c r="B149" s="77" t="s">
        <v>8</v>
      </c>
      <c r="C149" s="78" t="s">
        <v>192</v>
      </c>
      <c r="D149" s="79">
        <v>107009004</v>
      </c>
      <c r="E149" s="80">
        <v>11500</v>
      </c>
      <c r="F149" s="81">
        <v>0</v>
      </c>
      <c r="G149" s="81">
        <v>0</v>
      </c>
      <c r="H149" s="81">
        <v>0</v>
      </c>
      <c r="I149" s="81">
        <v>0</v>
      </c>
      <c r="J149" s="81">
        <v>0</v>
      </c>
      <c r="K149" s="81">
        <v>0</v>
      </c>
      <c r="L149" s="81">
        <v>0</v>
      </c>
      <c r="M149" s="81">
        <v>0</v>
      </c>
      <c r="N149" s="81">
        <v>0</v>
      </c>
      <c r="O149" s="81">
        <v>11500</v>
      </c>
      <c r="P149" s="81">
        <v>0</v>
      </c>
      <c r="Q149" s="82">
        <v>0</v>
      </c>
      <c r="R149" s="2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:29" ht="63">
      <c r="A150" s="5"/>
      <c r="B150" s="77" t="s">
        <v>8</v>
      </c>
      <c r="C150" s="78" t="s">
        <v>192</v>
      </c>
      <c r="D150" s="79">
        <v>107009005</v>
      </c>
      <c r="E150" s="80">
        <v>23500</v>
      </c>
      <c r="F150" s="81">
        <v>0</v>
      </c>
      <c r="G150" s="81">
        <v>0</v>
      </c>
      <c r="H150" s="81">
        <v>0</v>
      </c>
      <c r="I150" s="81">
        <v>0</v>
      </c>
      <c r="J150" s="81">
        <v>0</v>
      </c>
      <c r="K150" s="81">
        <v>0</v>
      </c>
      <c r="L150" s="81">
        <v>0</v>
      </c>
      <c r="M150" s="81">
        <v>0</v>
      </c>
      <c r="N150" s="81">
        <v>0</v>
      </c>
      <c r="O150" s="81">
        <v>23500</v>
      </c>
      <c r="P150" s="81">
        <v>0</v>
      </c>
      <c r="Q150" s="82">
        <v>0</v>
      </c>
      <c r="R150" s="2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:29" ht="63">
      <c r="A151" s="5"/>
      <c r="B151" s="77" t="s">
        <v>8</v>
      </c>
      <c r="C151" s="78" t="s">
        <v>192</v>
      </c>
      <c r="D151" s="79">
        <v>107009006</v>
      </c>
      <c r="E151" s="80">
        <v>1500</v>
      </c>
      <c r="F151" s="81">
        <v>0</v>
      </c>
      <c r="G151" s="81">
        <v>0</v>
      </c>
      <c r="H151" s="81">
        <v>0</v>
      </c>
      <c r="I151" s="81">
        <v>0</v>
      </c>
      <c r="J151" s="81">
        <v>0</v>
      </c>
      <c r="K151" s="81">
        <v>0</v>
      </c>
      <c r="L151" s="81">
        <v>0</v>
      </c>
      <c r="M151" s="81">
        <v>0</v>
      </c>
      <c r="N151" s="81">
        <v>0</v>
      </c>
      <c r="O151" s="81">
        <v>1500</v>
      </c>
      <c r="P151" s="81">
        <v>0</v>
      </c>
      <c r="Q151" s="82">
        <v>0</v>
      </c>
      <c r="R151" s="2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:29" ht="63">
      <c r="A152" s="5"/>
      <c r="B152" s="77" t="s">
        <v>8</v>
      </c>
      <c r="C152" s="78" t="s">
        <v>192</v>
      </c>
      <c r="D152" s="79">
        <v>107010004</v>
      </c>
      <c r="E152" s="80">
        <v>2000</v>
      </c>
      <c r="F152" s="81">
        <v>0</v>
      </c>
      <c r="G152" s="81">
        <v>0</v>
      </c>
      <c r="H152" s="81">
        <v>0</v>
      </c>
      <c r="I152" s="81">
        <v>0</v>
      </c>
      <c r="J152" s="81">
        <v>0</v>
      </c>
      <c r="K152" s="81">
        <v>0</v>
      </c>
      <c r="L152" s="81">
        <v>0</v>
      </c>
      <c r="M152" s="81">
        <v>0</v>
      </c>
      <c r="N152" s="81">
        <v>0</v>
      </c>
      <c r="O152" s="81">
        <v>2000</v>
      </c>
      <c r="P152" s="81">
        <v>0</v>
      </c>
      <c r="Q152" s="82">
        <v>0</v>
      </c>
      <c r="R152" s="2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:29" ht="63">
      <c r="A153" s="5"/>
      <c r="B153" s="77" t="s">
        <v>8</v>
      </c>
      <c r="C153" s="78" t="s">
        <v>192</v>
      </c>
      <c r="D153" s="79">
        <v>107010005</v>
      </c>
      <c r="E153" s="80">
        <v>70000</v>
      </c>
      <c r="F153" s="81">
        <v>0</v>
      </c>
      <c r="G153" s="81">
        <v>0</v>
      </c>
      <c r="H153" s="81">
        <v>0</v>
      </c>
      <c r="I153" s="81">
        <v>0</v>
      </c>
      <c r="J153" s="81">
        <v>0</v>
      </c>
      <c r="K153" s="81">
        <v>0</v>
      </c>
      <c r="L153" s="81">
        <v>0</v>
      </c>
      <c r="M153" s="81">
        <v>0</v>
      </c>
      <c r="N153" s="81">
        <v>0</v>
      </c>
      <c r="O153" s="81">
        <v>70000</v>
      </c>
      <c r="P153" s="81">
        <v>0</v>
      </c>
      <c r="Q153" s="82">
        <v>0</v>
      </c>
      <c r="R153" s="2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:29" ht="63">
      <c r="A154" s="5"/>
      <c r="B154" s="77" t="s">
        <v>8</v>
      </c>
      <c r="C154" s="78" t="s">
        <v>192</v>
      </c>
      <c r="D154" s="79">
        <v>107010006</v>
      </c>
      <c r="E154" s="80">
        <v>3500</v>
      </c>
      <c r="F154" s="81">
        <v>0</v>
      </c>
      <c r="G154" s="81">
        <v>0</v>
      </c>
      <c r="H154" s="81">
        <v>0</v>
      </c>
      <c r="I154" s="81">
        <v>0</v>
      </c>
      <c r="J154" s="81">
        <v>0</v>
      </c>
      <c r="K154" s="81">
        <v>0</v>
      </c>
      <c r="L154" s="81">
        <v>0</v>
      </c>
      <c r="M154" s="81">
        <v>0</v>
      </c>
      <c r="N154" s="81">
        <v>0</v>
      </c>
      <c r="O154" s="81">
        <v>3500</v>
      </c>
      <c r="P154" s="81">
        <v>0</v>
      </c>
      <c r="Q154" s="82">
        <v>0</v>
      </c>
      <c r="R154" s="2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1:29" ht="63">
      <c r="A155" s="5"/>
      <c r="B155" s="77" t="s">
        <v>8</v>
      </c>
      <c r="C155" s="78" t="s">
        <v>192</v>
      </c>
      <c r="D155" s="79">
        <v>107011003</v>
      </c>
      <c r="E155" s="80">
        <v>650000</v>
      </c>
      <c r="F155" s="81">
        <v>0</v>
      </c>
      <c r="G155" s="81">
        <v>0</v>
      </c>
      <c r="H155" s="81">
        <v>0</v>
      </c>
      <c r="I155" s="81">
        <v>0</v>
      </c>
      <c r="J155" s="81">
        <v>0</v>
      </c>
      <c r="K155" s="81">
        <v>0</v>
      </c>
      <c r="L155" s="81">
        <v>0</v>
      </c>
      <c r="M155" s="81">
        <v>0</v>
      </c>
      <c r="N155" s="81">
        <v>0</v>
      </c>
      <c r="O155" s="81">
        <v>650000</v>
      </c>
      <c r="P155" s="81">
        <v>0</v>
      </c>
      <c r="Q155" s="82">
        <v>0</v>
      </c>
      <c r="R155" s="2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:29" ht="47.25">
      <c r="A156" s="5"/>
      <c r="B156" s="77" t="s">
        <v>9</v>
      </c>
      <c r="C156" s="78" t="s">
        <v>114</v>
      </c>
      <c r="D156" s="79" t="s">
        <v>1</v>
      </c>
      <c r="E156" s="80">
        <v>354200</v>
      </c>
      <c r="F156" s="81">
        <v>0</v>
      </c>
      <c r="G156" s="81">
        <v>0</v>
      </c>
      <c r="H156" s="81">
        <v>0</v>
      </c>
      <c r="I156" s="81">
        <v>0</v>
      </c>
      <c r="J156" s="81">
        <v>0</v>
      </c>
      <c r="K156" s="81">
        <v>0</v>
      </c>
      <c r="L156" s="81">
        <v>0</v>
      </c>
      <c r="M156" s="81">
        <v>0</v>
      </c>
      <c r="N156" s="81">
        <v>0</v>
      </c>
      <c r="O156" s="81">
        <v>0</v>
      </c>
      <c r="P156" s="81">
        <v>0</v>
      </c>
      <c r="Q156" s="82">
        <v>354200</v>
      </c>
      <c r="R156" s="2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:29" ht="47.25">
      <c r="A157" s="5"/>
      <c r="B157" s="77" t="s">
        <v>9</v>
      </c>
      <c r="C157" s="78" t="s">
        <v>193</v>
      </c>
      <c r="D157" s="79">
        <v>102002002</v>
      </c>
      <c r="E157" s="80">
        <v>2752300</v>
      </c>
      <c r="F157" s="81">
        <v>0</v>
      </c>
      <c r="G157" s="81">
        <v>0</v>
      </c>
      <c r="H157" s="81">
        <v>0</v>
      </c>
      <c r="I157" s="81">
        <v>0</v>
      </c>
      <c r="J157" s="81">
        <v>0</v>
      </c>
      <c r="K157" s="81">
        <v>825900</v>
      </c>
      <c r="L157" s="81">
        <v>0</v>
      </c>
      <c r="M157" s="81">
        <v>1926400</v>
      </c>
      <c r="N157" s="81">
        <v>0</v>
      </c>
      <c r="O157" s="81">
        <v>0</v>
      </c>
      <c r="P157" s="81">
        <v>0</v>
      </c>
      <c r="Q157" s="82">
        <v>0</v>
      </c>
      <c r="R157" s="2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:29" ht="47.25">
      <c r="A158" s="5"/>
      <c r="B158" s="77" t="s">
        <v>9</v>
      </c>
      <c r="C158" s="78" t="s">
        <v>194</v>
      </c>
      <c r="D158" s="79">
        <v>102002007</v>
      </c>
      <c r="E158" s="80">
        <v>6404800</v>
      </c>
      <c r="F158" s="81">
        <v>0</v>
      </c>
      <c r="G158" s="81">
        <v>0</v>
      </c>
      <c r="H158" s="81">
        <v>0</v>
      </c>
      <c r="I158" s="81">
        <v>0</v>
      </c>
      <c r="J158" s="81">
        <v>0</v>
      </c>
      <c r="K158" s="81">
        <v>0</v>
      </c>
      <c r="L158" s="81">
        <v>0</v>
      </c>
      <c r="M158" s="81">
        <v>6404800</v>
      </c>
      <c r="N158" s="81">
        <v>0</v>
      </c>
      <c r="O158" s="81">
        <v>0</v>
      </c>
      <c r="P158" s="81">
        <v>0</v>
      </c>
      <c r="Q158" s="82">
        <v>0</v>
      </c>
      <c r="R158" s="2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:29" ht="47.25">
      <c r="A159" s="5"/>
      <c r="B159" s="77" t="s">
        <v>9</v>
      </c>
      <c r="C159" s="78" t="s">
        <v>195</v>
      </c>
      <c r="D159" s="79">
        <v>101002003</v>
      </c>
      <c r="E159" s="80">
        <v>1704600</v>
      </c>
      <c r="F159" s="81">
        <v>0</v>
      </c>
      <c r="G159" s="81">
        <v>0</v>
      </c>
      <c r="H159" s="81">
        <v>0</v>
      </c>
      <c r="I159" s="81">
        <v>0</v>
      </c>
      <c r="J159" s="81">
        <v>255700</v>
      </c>
      <c r="K159" s="81">
        <v>528400</v>
      </c>
      <c r="L159" s="81">
        <v>690500</v>
      </c>
      <c r="M159" s="81">
        <v>230000</v>
      </c>
      <c r="N159" s="81">
        <v>0</v>
      </c>
      <c r="O159" s="81">
        <v>0</v>
      </c>
      <c r="P159" s="81">
        <v>0</v>
      </c>
      <c r="Q159" s="82">
        <v>0</v>
      </c>
      <c r="R159" s="2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:29" ht="47.25">
      <c r="A160" s="5"/>
      <c r="B160" s="77" t="s">
        <v>9</v>
      </c>
      <c r="C160" s="78" t="s">
        <v>195</v>
      </c>
      <c r="D160" s="79">
        <v>101002007</v>
      </c>
      <c r="E160" s="80">
        <v>2760000</v>
      </c>
      <c r="F160" s="81">
        <v>0</v>
      </c>
      <c r="G160" s="81">
        <v>0</v>
      </c>
      <c r="H160" s="81">
        <v>0</v>
      </c>
      <c r="I160" s="81">
        <v>0</v>
      </c>
      <c r="J160" s="81">
        <v>0</v>
      </c>
      <c r="K160" s="81">
        <v>0</v>
      </c>
      <c r="L160" s="81">
        <v>0</v>
      </c>
      <c r="M160" s="81">
        <v>0</v>
      </c>
      <c r="N160" s="81">
        <v>2760000</v>
      </c>
      <c r="O160" s="81">
        <v>0</v>
      </c>
      <c r="P160" s="81">
        <v>0</v>
      </c>
      <c r="Q160" s="82">
        <v>0</v>
      </c>
      <c r="R160" s="2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:29" ht="47.25">
      <c r="A161" s="5"/>
      <c r="B161" s="77" t="s">
        <v>9</v>
      </c>
      <c r="C161" s="78" t="s">
        <v>195</v>
      </c>
      <c r="D161" s="79">
        <v>101002013</v>
      </c>
      <c r="E161" s="80">
        <v>1855900</v>
      </c>
      <c r="F161" s="81">
        <v>0</v>
      </c>
      <c r="G161" s="81">
        <v>0</v>
      </c>
      <c r="H161" s="81">
        <v>0</v>
      </c>
      <c r="I161" s="81">
        <v>0</v>
      </c>
      <c r="J161" s="81">
        <v>0</v>
      </c>
      <c r="K161" s="81">
        <v>0</v>
      </c>
      <c r="L161" s="81">
        <v>0</v>
      </c>
      <c r="M161" s="81">
        <v>1855900</v>
      </c>
      <c r="N161" s="81">
        <v>0</v>
      </c>
      <c r="O161" s="81">
        <v>0</v>
      </c>
      <c r="P161" s="81">
        <v>0</v>
      </c>
      <c r="Q161" s="82">
        <v>0</v>
      </c>
      <c r="R161" s="2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:29" ht="47.25">
      <c r="A162" s="5"/>
      <c r="B162" s="77" t="s">
        <v>9</v>
      </c>
      <c r="C162" s="78" t="s">
        <v>195</v>
      </c>
      <c r="D162" s="79">
        <v>101002014</v>
      </c>
      <c r="E162" s="80">
        <v>5377500</v>
      </c>
      <c r="F162" s="81">
        <v>0</v>
      </c>
      <c r="G162" s="81">
        <v>0</v>
      </c>
      <c r="H162" s="81">
        <v>0</v>
      </c>
      <c r="I162" s="81">
        <v>0</v>
      </c>
      <c r="J162" s="81">
        <v>0</v>
      </c>
      <c r="K162" s="81">
        <v>0</v>
      </c>
      <c r="L162" s="81">
        <v>0</v>
      </c>
      <c r="M162" s="81">
        <v>0</v>
      </c>
      <c r="N162" s="81">
        <v>5377500</v>
      </c>
      <c r="O162" s="81">
        <v>0</v>
      </c>
      <c r="P162" s="81">
        <v>0</v>
      </c>
      <c r="Q162" s="82">
        <v>0</v>
      </c>
      <c r="R162" s="2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:29" ht="47.25">
      <c r="A163" s="5"/>
      <c r="B163" s="77" t="s">
        <v>9</v>
      </c>
      <c r="C163" s="78" t="s">
        <v>195</v>
      </c>
      <c r="D163" s="79">
        <v>101002016</v>
      </c>
      <c r="E163" s="80">
        <v>9490700</v>
      </c>
      <c r="F163" s="81">
        <v>0</v>
      </c>
      <c r="G163" s="81">
        <v>0</v>
      </c>
      <c r="H163" s="81">
        <v>0</v>
      </c>
      <c r="I163" s="81">
        <v>0</v>
      </c>
      <c r="J163" s="81">
        <v>0</v>
      </c>
      <c r="K163" s="81">
        <v>0</v>
      </c>
      <c r="L163" s="81">
        <v>0</v>
      </c>
      <c r="M163" s="81">
        <v>0</v>
      </c>
      <c r="N163" s="81">
        <v>6490700</v>
      </c>
      <c r="O163" s="81">
        <v>3000000</v>
      </c>
      <c r="P163" s="81">
        <v>0</v>
      </c>
      <c r="Q163" s="82">
        <v>0</v>
      </c>
      <c r="R163" s="2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29" ht="47.25">
      <c r="A164" s="5"/>
      <c r="B164" s="77" t="s">
        <v>9</v>
      </c>
      <c r="C164" s="78" t="s">
        <v>195</v>
      </c>
      <c r="D164" s="79">
        <v>101002021</v>
      </c>
      <c r="E164" s="80">
        <v>3937600</v>
      </c>
      <c r="F164" s="81">
        <v>0</v>
      </c>
      <c r="G164" s="81">
        <v>0</v>
      </c>
      <c r="H164" s="81">
        <v>0</v>
      </c>
      <c r="I164" s="81">
        <v>0</v>
      </c>
      <c r="J164" s="81">
        <v>0</v>
      </c>
      <c r="K164" s="81">
        <v>0</v>
      </c>
      <c r="L164" s="81">
        <v>3937600</v>
      </c>
      <c r="M164" s="81">
        <v>0</v>
      </c>
      <c r="N164" s="81">
        <v>0</v>
      </c>
      <c r="O164" s="81">
        <v>0</v>
      </c>
      <c r="P164" s="81">
        <v>0</v>
      </c>
      <c r="Q164" s="82">
        <v>0</v>
      </c>
      <c r="R164" s="2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:29" ht="47.25">
      <c r="A165" s="5"/>
      <c r="B165" s="77" t="s">
        <v>9</v>
      </c>
      <c r="C165" s="78" t="s">
        <v>195</v>
      </c>
      <c r="D165" s="79">
        <v>101002024</v>
      </c>
      <c r="E165" s="80">
        <v>1828700</v>
      </c>
      <c r="F165" s="81">
        <v>0</v>
      </c>
      <c r="G165" s="81">
        <v>0</v>
      </c>
      <c r="H165" s="81">
        <v>0</v>
      </c>
      <c r="I165" s="81">
        <v>0</v>
      </c>
      <c r="J165" s="81">
        <v>0</v>
      </c>
      <c r="K165" s="81">
        <v>0</v>
      </c>
      <c r="L165" s="81">
        <v>0</v>
      </c>
      <c r="M165" s="81">
        <v>1828700</v>
      </c>
      <c r="N165" s="81">
        <v>0</v>
      </c>
      <c r="O165" s="81">
        <v>0</v>
      </c>
      <c r="P165" s="81">
        <v>0</v>
      </c>
      <c r="Q165" s="82">
        <v>0</v>
      </c>
      <c r="R165" s="2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:29" ht="47.25">
      <c r="A166" s="5"/>
      <c r="B166" s="77" t="s">
        <v>9</v>
      </c>
      <c r="C166" s="78" t="s">
        <v>168</v>
      </c>
      <c r="D166" s="79">
        <v>101003009</v>
      </c>
      <c r="E166" s="80">
        <f>F166+G166+H166+I166+J166+K166+L166+M166+N166+O166+P166+Q166</f>
        <v>473922200</v>
      </c>
      <c r="F166" s="81">
        <v>7711500</v>
      </c>
      <c r="G166" s="81">
        <v>40405000</v>
      </c>
      <c r="H166" s="81">
        <v>40905000</v>
      </c>
      <c r="I166" s="81">
        <v>72158600</v>
      </c>
      <c r="J166" s="81">
        <v>17500000</v>
      </c>
      <c r="K166" s="81">
        <v>64679800</v>
      </c>
      <c r="L166" s="81">
        <v>48965100</v>
      </c>
      <c r="M166" s="81">
        <v>17423600</v>
      </c>
      <c r="N166" s="81">
        <v>24547400</v>
      </c>
      <c r="O166" s="81">
        <v>46262400</v>
      </c>
      <c r="P166" s="81">
        <v>42865100</v>
      </c>
      <c r="Q166" s="82">
        <v>50498700</v>
      </c>
      <c r="R166" s="2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:29" ht="47.25">
      <c r="A167" s="5"/>
      <c r="B167" s="77" t="s">
        <v>9</v>
      </c>
      <c r="C167" s="78" t="s">
        <v>168</v>
      </c>
      <c r="D167" s="79">
        <v>101003010</v>
      </c>
      <c r="E167" s="80">
        <v>455998100</v>
      </c>
      <c r="F167" s="81">
        <v>7500000</v>
      </c>
      <c r="G167" s="81">
        <v>36000000</v>
      </c>
      <c r="H167" s="81">
        <v>36500000</v>
      </c>
      <c r="I167" s="81">
        <v>74000000</v>
      </c>
      <c r="J167" s="81">
        <v>6500000</v>
      </c>
      <c r="K167" s="81">
        <v>46123800</v>
      </c>
      <c r="L167" s="81">
        <v>34400000</v>
      </c>
      <c r="M167" s="81">
        <v>31700000</v>
      </c>
      <c r="N167" s="81">
        <v>43789700</v>
      </c>
      <c r="O167" s="81">
        <v>40839600</v>
      </c>
      <c r="P167" s="81">
        <v>46684000</v>
      </c>
      <c r="Q167" s="82">
        <v>51961000</v>
      </c>
      <c r="R167" s="2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:29" ht="47.25">
      <c r="A168" s="5"/>
      <c r="B168" s="77" t="s">
        <v>9</v>
      </c>
      <c r="C168" s="78" t="s">
        <v>168</v>
      </c>
      <c r="D168" s="79">
        <v>101003014</v>
      </c>
      <c r="E168" s="80">
        <v>4730000</v>
      </c>
      <c r="F168" s="81">
        <v>0</v>
      </c>
      <c r="G168" s="81">
        <v>770000</v>
      </c>
      <c r="H168" s="81">
        <v>752600</v>
      </c>
      <c r="I168" s="81">
        <v>1155300</v>
      </c>
      <c r="J168" s="81">
        <v>0</v>
      </c>
      <c r="K168" s="81">
        <v>45000</v>
      </c>
      <c r="L168" s="81">
        <v>654700</v>
      </c>
      <c r="M168" s="81">
        <v>500000</v>
      </c>
      <c r="N168" s="81">
        <v>300000</v>
      </c>
      <c r="O168" s="81">
        <v>100000</v>
      </c>
      <c r="P168" s="81">
        <v>132400</v>
      </c>
      <c r="Q168" s="82">
        <v>320000</v>
      </c>
      <c r="R168" s="2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:29" ht="47.25">
      <c r="A169" s="5"/>
      <c r="B169" s="77" t="s">
        <v>9</v>
      </c>
      <c r="C169" s="78" t="s">
        <v>168</v>
      </c>
      <c r="D169" s="79">
        <v>101003017</v>
      </c>
      <c r="E169" s="80">
        <f>F169+G169+H169+I169+J169+K169+L169+M169+N169+O169+P169+Q169</f>
        <v>5915200</v>
      </c>
      <c r="F169" s="81">
        <v>210000</v>
      </c>
      <c r="G169" s="81">
        <v>860000</v>
      </c>
      <c r="H169" s="81">
        <v>777000</v>
      </c>
      <c r="I169" s="81">
        <v>1477700</v>
      </c>
      <c r="J169" s="81">
        <v>0</v>
      </c>
      <c r="K169" s="81">
        <v>45500</v>
      </c>
      <c r="L169" s="81">
        <v>315000</v>
      </c>
      <c r="M169" s="81">
        <v>1015000</v>
      </c>
      <c r="N169" s="81">
        <v>300000</v>
      </c>
      <c r="O169" s="81">
        <v>300000</v>
      </c>
      <c r="P169" s="81">
        <v>15000</v>
      </c>
      <c r="Q169" s="82">
        <v>600000</v>
      </c>
      <c r="R169" s="2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:29" ht="47.25">
      <c r="A170" s="5"/>
      <c r="B170" s="77" t="s">
        <v>9</v>
      </c>
      <c r="C170" s="78" t="s">
        <v>168</v>
      </c>
      <c r="D170" s="79">
        <v>101003027</v>
      </c>
      <c r="E170" s="80">
        <v>1049100</v>
      </c>
      <c r="F170" s="81">
        <v>129100</v>
      </c>
      <c r="G170" s="81">
        <v>135500</v>
      </c>
      <c r="H170" s="81">
        <v>110100</v>
      </c>
      <c r="I170" s="81">
        <v>174100</v>
      </c>
      <c r="J170" s="81">
        <v>50000</v>
      </c>
      <c r="K170" s="81">
        <v>0</v>
      </c>
      <c r="L170" s="81">
        <v>0</v>
      </c>
      <c r="M170" s="81">
        <v>0</v>
      </c>
      <c r="N170" s="81">
        <v>0</v>
      </c>
      <c r="O170" s="81">
        <v>147900</v>
      </c>
      <c r="P170" s="81">
        <v>145100</v>
      </c>
      <c r="Q170" s="82">
        <v>157300</v>
      </c>
      <c r="R170" s="2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:29" ht="47.25">
      <c r="A171" s="5"/>
      <c r="B171" s="77" t="s">
        <v>9</v>
      </c>
      <c r="C171" s="78" t="s">
        <v>168</v>
      </c>
      <c r="D171" s="79">
        <v>101003031</v>
      </c>
      <c r="E171" s="80">
        <v>6707800</v>
      </c>
      <c r="F171" s="81">
        <v>0</v>
      </c>
      <c r="G171" s="81">
        <v>0</v>
      </c>
      <c r="H171" s="81">
        <v>0</v>
      </c>
      <c r="I171" s="81">
        <v>0</v>
      </c>
      <c r="J171" s="81">
        <v>168900</v>
      </c>
      <c r="K171" s="81">
        <v>0</v>
      </c>
      <c r="L171" s="81">
        <v>0</v>
      </c>
      <c r="M171" s="81">
        <v>5578500</v>
      </c>
      <c r="N171" s="81">
        <v>960400</v>
      </c>
      <c r="O171" s="81">
        <v>0</v>
      </c>
      <c r="P171" s="81">
        <v>0</v>
      </c>
      <c r="Q171" s="82">
        <v>0</v>
      </c>
      <c r="R171" s="2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1:29" ht="47.25">
      <c r="A172" s="5"/>
      <c r="B172" s="77" t="s">
        <v>9</v>
      </c>
      <c r="C172" s="78" t="s">
        <v>168</v>
      </c>
      <c r="D172" s="79">
        <v>101003039</v>
      </c>
      <c r="E172" s="80">
        <v>956000</v>
      </c>
      <c r="F172" s="81">
        <v>99500</v>
      </c>
      <c r="G172" s="81">
        <v>144500</v>
      </c>
      <c r="H172" s="81">
        <v>144500</v>
      </c>
      <c r="I172" s="81">
        <v>196000</v>
      </c>
      <c r="J172" s="81">
        <v>0</v>
      </c>
      <c r="K172" s="81">
        <v>8700</v>
      </c>
      <c r="L172" s="81">
        <v>23900</v>
      </c>
      <c r="M172" s="81">
        <v>21700</v>
      </c>
      <c r="N172" s="81">
        <v>28900</v>
      </c>
      <c r="O172" s="81">
        <v>48900</v>
      </c>
      <c r="P172" s="81">
        <v>123200</v>
      </c>
      <c r="Q172" s="82">
        <v>116200</v>
      </c>
      <c r="R172" s="2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</row>
    <row r="173" spans="1:29" ht="47.25">
      <c r="A173" s="5"/>
      <c r="B173" s="77" t="s">
        <v>9</v>
      </c>
      <c r="C173" s="78" t="s">
        <v>169</v>
      </c>
      <c r="D173" s="79">
        <v>101003034</v>
      </c>
      <c r="E173" s="80">
        <v>14501000</v>
      </c>
      <c r="F173" s="81">
        <v>1244500</v>
      </c>
      <c r="G173" s="81">
        <v>0</v>
      </c>
      <c r="H173" s="81">
        <v>0</v>
      </c>
      <c r="I173" s="81">
        <v>3732800</v>
      </c>
      <c r="J173" s="81">
        <v>0</v>
      </c>
      <c r="K173" s="81">
        <v>0</v>
      </c>
      <c r="L173" s="81">
        <v>3732600</v>
      </c>
      <c r="M173" s="81">
        <v>0</v>
      </c>
      <c r="N173" s="81">
        <v>0</v>
      </c>
      <c r="O173" s="81">
        <v>3732600</v>
      </c>
      <c r="P173" s="81">
        <v>0</v>
      </c>
      <c r="Q173" s="82">
        <v>2058500</v>
      </c>
      <c r="R173" s="2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</row>
    <row r="174" spans="1:29" ht="47.25">
      <c r="A174" s="5"/>
      <c r="B174" s="77" t="s">
        <v>9</v>
      </c>
      <c r="C174" s="78" t="s">
        <v>170</v>
      </c>
      <c r="D174" s="79" t="s">
        <v>1</v>
      </c>
      <c r="E174" s="80">
        <v>8300</v>
      </c>
      <c r="F174" s="81">
        <v>0</v>
      </c>
      <c r="G174" s="81">
        <v>0</v>
      </c>
      <c r="H174" s="81">
        <v>0</v>
      </c>
      <c r="I174" s="81">
        <v>0</v>
      </c>
      <c r="J174" s="81">
        <v>0</v>
      </c>
      <c r="K174" s="81">
        <v>0</v>
      </c>
      <c r="L174" s="81">
        <v>0</v>
      </c>
      <c r="M174" s="81">
        <v>0</v>
      </c>
      <c r="N174" s="81">
        <v>0</v>
      </c>
      <c r="O174" s="81">
        <v>0</v>
      </c>
      <c r="P174" s="81">
        <v>0</v>
      </c>
      <c r="Q174" s="82">
        <v>8300</v>
      </c>
      <c r="R174" s="2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</row>
    <row r="175" spans="1:29" ht="47.25">
      <c r="A175" s="5"/>
      <c r="B175" s="77" t="s">
        <v>9</v>
      </c>
      <c r="C175" s="78" t="s">
        <v>196</v>
      </c>
      <c r="D175" s="79">
        <v>105000000</v>
      </c>
      <c r="E175" s="80">
        <v>-336300</v>
      </c>
      <c r="F175" s="81">
        <v>-336300</v>
      </c>
      <c r="G175" s="81">
        <v>0</v>
      </c>
      <c r="H175" s="81">
        <v>0</v>
      </c>
      <c r="I175" s="81">
        <v>0</v>
      </c>
      <c r="J175" s="81">
        <v>0</v>
      </c>
      <c r="K175" s="81">
        <v>0</v>
      </c>
      <c r="L175" s="81">
        <v>0</v>
      </c>
      <c r="M175" s="81">
        <v>0</v>
      </c>
      <c r="N175" s="81">
        <v>0</v>
      </c>
      <c r="O175" s="81">
        <v>0</v>
      </c>
      <c r="P175" s="81">
        <v>0</v>
      </c>
      <c r="Q175" s="82">
        <v>0</v>
      </c>
      <c r="R175" s="2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</row>
    <row r="176" spans="1:29" ht="47.25">
      <c r="A176" s="5"/>
      <c r="B176" s="77" t="s">
        <v>10</v>
      </c>
      <c r="C176" s="78" t="s">
        <v>115</v>
      </c>
      <c r="D176" s="79" t="s">
        <v>1</v>
      </c>
      <c r="E176" s="80">
        <v>7000</v>
      </c>
      <c r="F176" s="81">
        <v>0</v>
      </c>
      <c r="G176" s="81">
        <v>0</v>
      </c>
      <c r="H176" s="81">
        <v>0</v>
      </c>
      <c r="I176" s="81">
        <v>7000</v>
      </c>
      <c r="J176" s="81">
        <v>0</v>
      </c>
      <c r="K176" s="81">
        <v>0</v>
      </c>
      <c r="L176" s="81">
        <v>0</v>
      </c>
      <c r="M176" s="81">
        <v>0</v>
      </c>
      <c r="N176" s="81">
        <v>0</v>
      </c>
      <c r="O176" s="81">
        <v>0</v>
      </c>
      <c r="P176" s="81">
        <v>0</v>
      </c>
      <c r="Q176" s="82">
        <v>0</v>
      </c>
      <c r="R176" s="2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</row>
    <row r="177" spans="1:29" ht="47.25">
      <c r="A177" s="5"/>
      <c r="B177" s="77" t="s">
        <v>10</v>
      </c>
      <c r="C177" s="78" t="s">
        <v>197</v>
      </c>
      <c r="D177" s="79">
        <v>102002005</v>
      </c>
      <c r="E177" s="80">
        <v>32100</v>
      </c>
      <c r="F177" s="81">
        <v>0</v>
      </c>
      <c r="G177" s="81">
        <v>0</v>
      </c>
      <c r="H177" s="81">
        <v>0</v>
      </c>
      <c r="I177" s="81">
        <v>0</v>
      </c>
      <c r="J177" s="81">
        <v>32100</v>
      </c>
      <c r="K177" s="81">
        <v>0</v>
      </c>
      <c r="L177" s="81">
        <v>0</v>
      </c>
      <c r="M177" s="81">
        <v>0</v>
      </c>
      <c r="N177" s="81">
        <v>0</v>
      </c>
      <c r="O177" s="81">
        <v>0</v>
      </c>
      <c r="P177" s="81">
        <v>0</v>
      </c>
      <c r="Q177" s="82">
        <v>0</v>
      </c>
      <c r="R177" s="2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</row>
    <row r="178" spans="1:29" ht="47.25">
      <c r="A178" s="5"/>
      <c r="B178" s="77" t="s">
        <v>10</v>
      </c>
      <c r="C178" s="78" t="s">
        <v>197</v>
      </c>
      <c r="D178" s="79">
        <v>102002006</v>
      </c>
      <c r="E178" s="80">
        <v>14800</v>
      </c>
      <c r="F178" s="81">
        <v>0</v>
      </c>
      <c r="G178" s="81">
        <v>0</v>
      </c>
      <c r="H178" s="81">
        <v>0</v>
      </c>
      <c r="I178" s="81">
        <v>0</v>
      </c>
      <c r="J178" s="81">
        <v>14800</v>
      </c>
      <c r="K178" s="81">
        <v>0</v>
      </c>
      <c r="L178" s="81">
        <v>0</v>
      </c>
      <c r="M178" s="81">
        <v>0</v>
      </c>
      <c r="N178" s="81">
        <v>0</v>
      </c>
      <c r="O178" s="81">
        <v>0</v>
      </c>
      <c r="P178" s="81">
        <v>0</v>
      </c>
      <c r="Q178" s="82">
        <v>0</v>
      </c>
      <c r="R178" s="2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</row>
    <row r="179" spans="1:29" ht="47.25">
      <c r="A179" s="5"/>
      <c r="B179" s="77" t="s">
        <v>10</v>
      </c>
      <c r="C179" s="78" t="s">
        <v>198</v>
      </c>
      <c r="D179" s="79">
        <v>101002010</v>
      </c>
      <c r="E179" s="80">
        <v>600000</v>
      </c>
      <c r="F179" s="81">
        <v>0</v>
      </c>
      <c r="G179" s="81">
        <v>0</v>
      </c>
      <c r="H179" s="81">
        <v>0</v>
      </c>
      <c r="I179" s="81">
        <v>0</v>
      </c>
      <c r="J179" s="81">
        <v>0</v>
      </c>
      <c r="K179" s="81">
        <v>600000</v>
      </c>
      <c r="L179" s="81">
        <v>0</v>
      </c>
      <c r="M179" s="81">
        <v>0</v>
      </c>
      <c r="N179" s="81">
        <v>0</v>
      </c>
      <c r="O179" s="81">
        <v>0</v>
      </c>
      <c r="P179" s="81">
        <v>0</v>
      </c>
      <c r="Q179" s="82">
        <v>0</v>
      </c>
      <c r="R179" s="2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</row>
    <row r="180" spans="1:29" ht="47.25">
      <c r="A180" s="5"/>
      <c r="B180" s="77" t="s">
        <v>10</v>
      </c>
      <c r="C180" s="78" t="s">
        <v>171</v>
      </c>
      <c r="D180" s="79">
        <v>101003015</v>
      </c>
      <c r="E180" s="80">
        <v>267000</v>
      </c>
      <c r="F180" s="81">
        <v>15800</v>
      </c>
      <c r="G180" s="81">
        <v>15800</v>
      </c>
      <c r="H180" s="81">
        <v>15800</v>
      </c>
      <c r="I180" s="81">
        <v>15900</v>
      </c>
      <c r="J180" s="81">
        <v>15800</v>
      </c>
      <c r="K180" s="81">
        <v>15800</v>
      </c>
      <c r="L180" s="81">
        <v>15800</v>
      </c>
      <c r="M180" s="81">
        <v>15900</v>
      </c>
      <c r="N180" s="81">
        <v>15800</v>
      </c>
      <c r="O180" s="81">
        <v>15800</v>
      </c>
      <c r="P180" s="81">
        <v>15900</v>
      </c>
      <c r="Q180" s="82">
        <v>92900</v>
      </c>
      <c r="R180" s="2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</row>
    <row r="181" spans="1:29" ht="47.25">
      <c r="A181" s="5"/>
      <c r="B181" s="77" t="s">
        <v>10</v>
      </c>
      <c r="C181" s="78" t="s">
        <v>172</v>
      </c>
      <c r="D181" s="79">
        <v>107008003</v>
      </c>
      <c r="E181" s="80">
        <v>20000</v>
      </c>
      <c r="F181" s="81">
        <v>0</v>
      </c>
      <c r="G181" s="81">
        <v>0</v>
      </c>
      <c r="H181" s="81">
        <v>0</v>
      </c>
      <c r="I181" s="81">
        <v>20000</v>
      </c>
      <c r="J181" s="81">
        <v>0</v>
      </c>
      <c r="K181" s="81">
        <v>0</v>
      </c>
      <c r="L181" s="81">
        <v>0</v>
      </c>
      <c r="M181" s="81">
        <v>0</v>
      </c>
      <c r="N181" s="81">
        <v>0</v>
      </c>
      <c r="O181" s="81">
        <v>0</v>
      </c>
      <c r="P181" s="81">
        <v>0</v>
      </c>
      <c r="Q181" s="82">
        <v>0</v>
      </c>
      <c r="R181" s="2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</row>
    <row r="182" spans="1:29" ht="47.25">
      <c r="A182" s="5"/>
      <c r="B182" s="77" t="s">
        <v>11</v>
      </c>
      <c r="C182" s="78" t="s">
        <v>127</v>
      </c>
      <c r="D182" s="79" t="s">
        <v>1</v>
      </c>
      <c r="E182" s="80">
        <v>89900</v>
      </c>
      <c r="F182" s="81">
        <v>0</v>
      </c>
      <c r="G182" s="81">
        <v>2400</v>
      </c>
      <c r="H182" s="81">
        <v>2400</v>
      </c>
      <c r="I182" s="81">
        <v>9300</v>
      </c>
      <c r="J182" s="81">
        <v>9300</v>
      </c>
      <c r="K182" s="81">
        <v>9300</v>
      </c>
      <c r="L182" s="81">
        <v>11400</v>
      </c>
      <c r="M182" s="81">
        <v>20400</v>
      </c>
      <c r="N182" s="81">
        <v>11400</v>
      </c>
      <c r="O182" s="81">
        <v>9300</v>
      </c>
      <c r="P182" s="81">
        <v>4700</v>
      </c>
      <c r="Q182" s="82">
        <v>0</v>
      </c>
      <c r="R182" s="2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</row>
    <row r="183" spans="1:29" ht="47.25">
      <c r="A183" s="5"/>
      <c r="B183" s="77" t="s">
        <v>11</v>
      </c>
      <c r="C183" s="78" t="s">
        <v>199</v>
      </c>
      <c r="D183" s="79" t="s">
        <v>1</v>
      </c>
      <c r="E183" s="80">
        <v>621000</v>
      </c>
      <c r="F183" s="81">
        <v>0</v>
      </c>
      <c r="G183" s="81">
        <v>0</v>
      </c>
      <c r="H183" s="81">
        <v>0</v>
      </c>
      <c r="I183" s="81">
        <v>0</v>
      </c>
      <c r="J183" s="81">
        <v>0</v>
      </c>
      <c r="K183" s="81">
        <v>0</v>
      </c>
      <c r="L183" s="81">
        <v>0</v>
      </c>
      <c r="M183" s="81">
        <v>0</v>
      </c>
      <c r="N183" s="81">
        <v>0</v>
      </c>
      <c r="O183" s="81">
        <v>621000</v>
      </c>
      <c r="P183" s="81">
        <v>0</v>
      </c>
      <c r="Q183" s="82">
        <v>0</v>
      </c>
      <c r="R183" s="2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</row>
    <row r="184" spans="1:29" ht="47.25">
      <c r="A184" s="5"/>
      <c r="B184" s="77" t="s">
        <v>11</v>
      </c>
      <c r="C184" s="78" t="s">
        <v>200</v>
      </c>
      <c r="D184" s="79">
        <v>102002008</v>
      </c>
      <c r="E184" s="80">
        <v>3140200</v>
      </c>
      <c r="F184" s="81">
        <v>0</v>
      </c>
      <c r="G184" s="81">
        <v>0</v>
      </c>
      <c r="H184" s="81">
        <v>0</v>
      </c>
      <c r="I184" s="81">
        <v>0</v>
      </c>
      <c r="J184" s="81">
        <v>0</v>
      </c>
      <c r="K184" s="81">
        <v>0</v>
      </c>
      <c r="L184" s="81">
        <v>3140200</v>
      </c>
      <c r="M184" s="81">
        <v>0</v>
      </c>
      <c r="N184" s="81">
        <v>0</v>
      </c>
      <c r="O184" s="81">
        <v>0</v>
      </c>
      <c r="P184" s="81">
        <v>0</v>
      </c>
      <c r="Q184" s="82">
        <v>0</v>
      </c>
      <c r="R184" s="2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</row>
    <row r="185" spans="1:29" ht="47.25">
      <c r="A185" s="5"/>
      <c r="B185" s="77" t="s">
        <v>11</v>
      </c>
      <c r="C185" s="78" t="s">
        <v>201</v>
      </c>
      <c r="D185" s="79">
        <v>101002019</v>
      </c>
      <c r="E185" s="80">
        <v>9654100</v>
      </c>
      <c r="F185" s="81">
        <v>0</v>
      </c>
      <c r="G185" s="81">
        <v>0</v>
      </c>
      <c r="H185" s="81">
        <v>0</v>
      </c>
      <c r="I185" s="81">
        <v>0</v>
      </c>
      <c r="J185" s="81">
        <v>0</v>
      </c>
      <c r="K185" s="81">
        <v>0</v>
      </c>
      <c r="L185" s="81">
        <v>0</v>
      </c>
      <c r="M185" s="81">
        <v>0</v>
      </c>
      <c r="N185" s="81">
        <v>9654100</v>
      </c>
      <c r="O185" s="81">
        <v>0</v>
      </c>
      <c r="P185" s="81">
        <v>0</v>
      </c>
      <c r="Q185" s="82">
        <v>0</v>
      </c>
      <c r="R185" s="2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</row>
    <row r="186" spans="1:29" ht="47.25">
      <c r="A186" s="5"/>
      <c r="B186" s="77" t="s">
        <v>11</v>
      </c>
      <c r="C186" s="78" t="s">
        <v>201</v>
      </c>
      <c r="D186" s="79">
        <v>101002025</v>
      </c>
      <c r="E186" s="80">
        <v>4289000</v>
      </c>
      <c r="F186" s="81">
        <v>0</v>
      </c>
      <c r="G186" s="81">
        <v>0</v>
      </c>
      <c r="H186" s="81">
        <v>0</v>
      </c>
      <c r="I186" s="81">
        <v>0</v>
      </c>
      <c r="J186" s="81">
        <v>0</v>
      </c>
      <c r="K186" s="81">
        <v>0</v>
      </c>
      <c r="L186" s="81">
        <v>0</v>
      </c>
      <c r="M186" s="81">
        <v>4289000</v>
      </c>
      <c r="N186" s="81">
        <v>0</v>
      </c>
      <c r="O186" s="81">
        <v>0</v>
      </c>
      <c r="P186" s="81">
        <v>0</v>
      </c>
      <c r="Q186" s="82">
        <v>0</v>
      </c>
      <c r="R186" s="2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</row>
    <row r="187" spans="1:29" ht="47.25">
      <c r="A187" s="5"/>
      <c r="B187" s="77" t="s">
        <v>11</v>
      </c>
      <c r="C187" s="78" t="s">
        <v>201</v>
      </c>
      <c r="D187" s="79">
        <v>101002028</v>
      </c>
      <c r="E187" s="80">
        <v>235000</v>
      </c>
      <c r="F187" s="81">
        <v>0</v>
      </c>
      <c r="G187" s="81">
        <v>0</v>
      </c>
      <c r="H187" s="81">
        <v>0</v>
      </c>
      <c r="I187" s="81">
        <v>0</v>
      </c>
      <c r="J187" s="81">
        <v>0</v>
      </c>
      <c r="K187" s="81">
        <v>0</v>
      </c>
      <c r="L187" s="81">
        <v>0</v>
      </c>
      <c r="M187" s="81">
        <v>0</v>
      </c>
      <c r="N187" s="81">
        <v>0</v>
      </c>
      <c r="O187" s="81">
        <v>58750</v>
      </c>
      <c r="P187" s="81">
        <v>58750</v>
      </c>
      <c r="Q187" s="82">
        <v>117500</v>
      </c>
      <c r="R187" s="2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</row>
    <row r="188" spans="1:29" ht="47.25">
      <c r="A188" s="5"/>
      <c r="B188" s="77" t="s">
        <v>11</v>
      </c>
      <c r="C188" s="78" t="s">
        <v>173</v>
      </c>
      <c r="D188" s="79">
        <v>101003004</v>
      </c>
      <c r="E188" s="80">
        <f>F188+G188+H188+I188+J188+K188+L188+M188+N188+O188+P188+Q188</f>
        <v>375100</v>
      </c>
      <c r="F188" s="81">
        <v>0</v>
      </c>
      <c r="G188" s="81">
        <v>6000</v>
      </c>
      <c r="H188" s="81">
        <v>76400</v>
      </c>
      <c r="I188" s="81">
        <v>42750</v>
      </c>
      <c r="J188" s="81">
        <v>44400</v>
      </c>
      <c r="K188" s="81">
        <v>33850</v>
      </c>
      <c r="L188" s="81">
        <v>23500</v>
      </c>
      <c r="M188" s="81">
        <v>54800</v>
      </c>
      <c r="N188" s="81">
        <v>23500</v>
      </c>
      <c r="O188" s="81">
        <v>54700</v>
      </c>
      <c r="P188" s="81">
        <v>15200</v>
      </c>
      <c r="Q188" s="82">
        <v>0</v>
      </c>
      <c r="R188" s="2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</row>
    <row r="189" spans="1:29" ht="47.25">
      <c r="A189" s="5"/>
      <c r="B189" s="77" t="s">
        <v>11</v>
      </c>
      <c r="C189" s="78" t="s">
        <v>174</v>
      </c>
      <c r="D189" s="79">
        <v>107011002</v>
      </c>
      <c r="E189" s="80">
        <v>800000</v>
      </c>
      <c r="F189" s="81">
        <v>0</v>
      </c>
      <c r="G189" s="81">
        <v>0</v>
      </c>
      <c r="H189" s="81">
        <v>100000</v>
      </c>
      <c r="I189" s="81">
        <v>5000</v>
      </c>
      <c r="J189" s="81">
        <v>100000</v>
      </c>
      <c r="K189" s="81">
        <v>0</v>
      </c>
      <c r="L189" s="81">
        <v>150000</v>
      </c>
      <c r="M189" s="81">
        <v>0</v>
      </c>
      <c r="N189" s="81">
        <v>150000</v>
      </c>
      <c r="O189" s="81">
        <v>100000</v>
      </c>
      <c r="P189" s="81">
        <v>0</v>
      </c>
      <c r="Q189" s="82">
        <v>195000</v>
      </c>
      <c r="R189" s="2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</row>
    <row r="190" spans="1:29" ht="47.25">
      <c r="A190" s="5"/>
      <c r="B190" s="77" t="s">
        <v>12</v>
      </c>
      <c r="C190" s="78" t="s">
        <v>175</v>
      </c>
      <c r="D190" s="79" t="s">
        <v>1</v>
      </c>
      <c r="E190" s="80">
        <v>33200</v>
      </c>
      <c r="F190" s="81">
        <v>0</v>
      </c>
      <c r="G190" s="81">
        <v>0</v>
      </c>
      <c r="H190" s="81">
        <v>0</v>
      </c>
      <c r="I190" s="81">
        <v>0</v>
      </c>
      <c r="J190" s="81">
        <v>0</v>
      </c>
      <c r="K190" s="81">
        <v>0</v>
      </c>
      <c r="L190" s="81">
        <v>0</v>
      </c>
      <c r="M190" s="81">
        <v>0</v>
      </c>
      <c r="N190" s="81">
        <v>0</v>
      </c>
      <c r="O190" s="81">
        <v>0</v>
      </c>
      <c r="P190" s="81">
        <v>0</v>
      </c>
      <c r="Q190" s="82">
        <v>33200</v>
      </c>
      <c r="R190" s="2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</row>
    <row r="191" spans="1:29" ht="47.25">
      <c r="A191" s="5"/>
      <c r="B191" s="77" t="s">
        <v>12</v>
      </c>
      <c r="C191" s="78" t="s">
        <v>176</v>
      </c>
      <c r="D191" s="79">
        <v>101003011</v>
      </c>
      <c r="E191" s="80">
        <v>617300</v>
      </c>
      <c r="F191" s="81">
        <v>52000</v>
      </c>
      <c r="G191" s="81">
        <v>52000</v>
      </c>
      <c r="H191" s="81">
        <v>55000</v>
      </c>
      <c r="I191" s="81">
        <v>52000</v>
      </c>
      <c r="J191" s="81">
        <v>52000</v>
      </c>
      <c r="K191" s="81">
        <v>52000</v>
      </c>
      <c r="L191" s="81">
        <v>52000</v>
      </c>
      <c r="M191" s="81">
        <v>52000</v>
      </c>
      <c r="N191" s="81">
        <v>52000</v>
      </c>
      <c r="O191" s="81">
        <v>52000</v>
      </c>
      <c r="P191" s="81">
        <v>52000</v>
      </c>
      <c r="Q191" s="82">
        <v>42300</v>
      </c>
      <c r="R191" s="2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</row>
    <row r="192" spans="1:29" ht="47.25">
      <c r="A192" s="5"/>
      <c r="B192" s="77" t="s">
        <v>12</v>
      </c>
      <c r="C192" s="78" t="s">
        <v>176</v>
      </c>
      <c r="D192" s="79">
        <v>101003012</v>
      </c>
      <c r="E192" s="80">
        <v>6835000</v>
      </c>
      <c r="F192" s="81">
        <v>650000</v>
      </c>
      <c r="G192" s="81">
        <v>650000</v>
      </c>
      <c r="H192" s="81">
        <v>680000</v>
      </c>
      <c r="I192" s="81">
        <v>650000</v>
      </c>
      <c r="J192" s="81">
        <v>650000</v>
      </c>
      <c r="K192" s="81">
        <v>650000</v>
      </c>
      <c r="L192" s="81">
        <v>600000</v>
      </c>
      <c r="M192" s="81">
        <v>600000</v>
      </c>
      <c r="N192" s="81">
        <v>600000</v>
      </c>
      <c r="O192" s="81">
        <v>600000</v>
      </c>
      <c r="P192" s="81">
        <v>500000</v>
      </c>
      <c r="Q192" s="82">
        <v>5000</v>
      </c>
      <c r="R192" s="2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</row>
    <row r="193" spans="1:29" ht="47.25">
      <c r="A193" s="5"/>
      <c r="B193" s="77" t="s">
        <v>12</v>
      </c>
      <c r="C193" s="78" t="s">
        <v>176</v>
      </c>
      <c r="D193" s="79">
        <v>101003013</v>
      </c>
      <c r="E193" s="80">
        <v>60800</v>
      </c>
      <c r="F193" s="81">
        <v>0</v>
      </c>
      <c r="G193" s="81">
        <v>0</v>
      </c>
      <c r="H193" s="81">
        <v>0</v>
      </c>
      <c r="I193" s="81">
        <v>37600</v>
      </c>
      <c r="J193" s="81">
        <v>23200</v>
      </c>
      <c r="K193" s="81">
        <v>0</v>
      </c>
      <c r="L193" s="81">
        <v>0</v>
      </c>
      <c r="M193" s="81">
        <v>0</v>
      </c>
      <c r="N193" s="81">
        <v>0</v>
      </c>
      <c r="O193" s="81">
        <v>0</v>
      </c>
      <c r="P193" s="81">
        <v>0</v>
      </c>
      <c r="Q193" s="82">
        <v>0</v>
      </c>
      <c r="R193" s="2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</row>
    <row r="194" spans="1:29" ht="47.25">
      <c r="A194" s="5"/>
      <c r="B194" s="77" t="s">
        <v>12</v>
      </c>
      <c r="C194" s="78" t="s">
        <v>176</v>
      </c>
      <c r="D194" s="79">
        <v>101003020</v>
      </c>
      <c r="E194" s="80">
        <v>66000</v>
      </c>
      <c r="F194" s="81">
        <v>0</v>
      </c>
      <c r="G194" s="81">
        <v>0</v>
      </c>
      <c r="H194" s="81">
        <v>0</v>
      </c>
      <c r="I194" s="81">
        <v>0</v>
      </c>
      <c r="J194" s="81">
        <v>0</v>
      </c>
      <c r="K194" s="81">
        <v>66000</v>
      </c>
      <c r="L194" s="81">
        <v>0</v>
      </c>
      <c r="M194" s="81">
        <v>0</v>
      </c>
      <c r="N194" s="81">
        <v>0</v>
      </c>
      <c r="O194" s="81">
        <v>0</v>
      </c>
      <c r="P194" s="81">
        <v>0</v>
      </c>
      <c r="Q194" s="82">
        <v>0</v>
      </c>
      <c r="R194" s="2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</row>
    <row r="195" spans="1:29" ht="47.25">
      <c r="A195" s="5"/>
      <c r="B195" s="77" t="s">
        <v>12</v>
      </c>
      <c r="C195" s="78" t="s">
        <v>176</v>
      </c>
      <c r="D195" s="79">
        <v>101003021</v>
      </c>
      <c r="E195" s="80">
        <f>F195+G195+H195+I195+J195+K195+L195+M195+N195+O195+P195+Q195</f>
        <v>92800</v>
      </c>
      <c r="F195" s="81">
        <v>9200</v>
      </c>
      <c r="G195" s="81">
        <v>9200</v>
      </c>
      <c r="H195" s="81">
        <v>9200</v>
      </c>
      <c r="I195" s="81">
        <v>9200</v>
      </c>
      <c r="J195" s="81">
        <v>9200</v>
      </c>
      <c r="K195" s="81">
        <v>9200</v>
      </c>
      <c r="L195" s="81">
        <v>9200</v>
      </c>
      <c r="M195" s="81">
        <v>9200</v>
      </c>
      <c r="N195" s="81">
        <v>9200</v>
      </c>
      <c r="O195" s="81">
        <v>10000</v>
      </c>
      <c r="P195" s="81">
        <v>0</v>
      </c>
      <c r="Q195" s="82">
        <v>0</v>
      </c>
      <c r="R195" s="2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</row>
    <row r="196" spans="1:29" ht="47.25">
      <c r="A196" s="5"/>
      <c r="B196" s="77" t="s">
        <v>12</v>
      </c>
      <c r="C196" s="78" t="s">
        <v>176</v>
      </c>
      <c r="D196" s="79">
        <v>101003022</v>
      </c>
      <c r="E196" s="80">
        <f>F196+G196+H196+I196+J196+K196+L196+M196+N196+O196+P196+Q196</f>
        <v>94300</v>
      </c>
      <c r="F196" s="81">
        <v>9400</v>
      </c>
      <c r="G196" s="81">
        <v>9400</v>
      </c>
      <c r="H196" s="81">
        <v>9400</v>
      </c>
      <c r="I196" s="81">
        <v>9400</v>
      </c>
      <c r="J196" s="81">
        <v>9400</v>
      </c>
      <c r="K196" s="81">
        <v>9400</v>
      </c>
      <c r="L196" s="81">
        <v>9400</v>
      </c>
      <c r="M196" s="81">
        <v>9400</v>
      </c>
      <c r="N196" s="81">
        <v>9400</v>
      </c>
      <c r="O196" s="81">
        <v>9700</v>
      </c>
      <c r="P196" s="81">
        <v>0</v>
      </c>
      <c r="Q196" s="82">
        <v>0</v>
      </c>
      <c r="R196" s="2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</row>
    <row r="197" spans="1:29" ht="47.25">
      <c r="A197" s="5"/>
      <c r="B197" s="77" t="s">
        <v>12</v>
      </c>
      <c r="C197" s="78" t="s">
        <v>176</v>
      </c>
      <c r="D197" s="79">
        <v>101003023</v>
      </c>
      <c r="E197" s="80">
        <v>5200</v>
      </c>
      <c r="F197" s="81">
        <v>0</v>
      </c>
      <c r="G197" s="81">
        <v>0</v>
      </c>
      <c r="H197" s="81">
        <v>0</v>
      </c>
      <c r="I197" s="81">
        <v>0</v>
      </c>
      <c r="J197" s="81">
        <v>0</v>
      </c>
      <c r="K197" s="81">
        <v>5200</v>
      </c>
      <c r="L197" s="81">
        <v>0</v>
      </c>
      <c r="M197" s="81">
        <v>0</v>
      </c>
      <c r="N197" s="81">
        <v>0</v>
      </c>
      <c r="O197" s="81">
        <v>0</v>
      </c>
      <c r="P197" s="81">
        <v>0</v>
      </c>
      <c r="Q197" s="82">
        <v>0</v>
      </c>
      <c r="R197" s="2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</row>
    <row r="198" spans="1:29" ht="47.25">
      <c r="A198" s="5"/>
      <c r="B198" s="77" t="s">
        <v>12</v>
      </c>
      <c r="C198" s="78" t="s">
        <v>176</v>
      </c>
      <c r="D198" s="79">
        <v>101003026</v>
      </c>
      <c r="E198" s="80">
        <v>847000</v>
      </c>
      <c r="F198" s="81">
        <v>70000</v>
      </c>
      <c r="G198" s="81">
        <v>70000</v>
      </c>
      <c r="H198" s="81">
        <v>76000</v>
      </c>
      <c r="I198" s="81">
        <v>70000</v>
      </c>
      <c r="J198" s="81">
        <v>70000</v>
      </c>
      <c r="K198" s="81">
        <v>70000</v>
      </c>
      <c r="L198" s="81">
        <v>70000</v>
      </c>
      <c r="M198" s="81">
        <v>70000</v>
      </c>
      <c r="N198" s="81">
        <v>70000</v>
      </c>
      <c r="O198" s="81">
        <v>70000</v>
      </c>
      <c r="P198" s="81">
        <v>110000</v>
      </c>
      <c r="Q198" s="82">
        <v>31000</v>
      </c>
      <c r="R198" s="2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</row>
    <row r="199" spans="1:29" ht="47.25">
      <c r="A199" s="5"/>
      <c r="B199" s="77" t="s">
        <v>12</v>
      </c>
      <c r="C199" s="78" t="s">
        <v>177</v>
      </c>
      <c r="D199" s="79">
        <v>101003032</v>
      </c>
      <c r="E199" s="80">
        <v>29150700</v>
      </c>
      <c r="F199" s="81">
        <v>2750000</v>
      </c>
      <c r="G199" s="81">
        <v>2750000</v>
      </c>
      <c r="H199" s="81">
        <v>2750000</v>
      </c>
      <c r="I199" s="81">
        <v>2750000</v>
      </c>
      <c r="J199" s="81">
        <v>2750000</v>
      </c>
      <c r="K199" s="81">
        <v>2750000</v>
      </c>
      <c r="L199" s="81">
        <v>2750000</v>
      </c>
      <c r="M199" s="81">
        <v>2750000</v>
      </c>
      <c r="N199" s="81">
        <v>2750000</v>
      </c>
      <c r="O199" s="81">
        <v>2750000</v>
      </c>
      <c r="P199" s="81">
        <v>515600</v>
      </c>
      <c r="Q199" s="82">
        <v>1135100</v>
      </c>
      <c r="R199" s="2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</row>
    <row r="200" spans="1:29" ht="47.25">
      <c r="A200" s="5"/>
      <c r="B200" s="77" t="s">
        <v>12</v>
      </c>
      <c r="C200" s="78" t="s">
        <v>177</v>
      </c>
      <c r="D200" s="79">
        <v>101003033</v>
      </c>
      <c r="E200" s="80">
        <f>F200+G200+H200+I200+J200+K200+L200+M200+N200+O200+P200+Q200</f>
        <v>24966700</v>
      </c>
      <c r="F200" s="81">
        <v>2143600</v>
      </c>
      <c r="G200" s="81">
        <v>1600000</v>
      </c>
      <c r="H200" s="81">
        <v>2200000</v>
      </c>
      <c r="I200" s="81">
        <v>1600000</v>
      </c>
      <c r="J200" s="81">
        <v>1900000</v>
      </c>
      <c r="K200" s="81">
        <v>2100000</v>
      </c>
      <c r="L200" s="81">
        <v>2100000</v>
      </c>
      <c r="M200" s="81">
        <v>2100000</v>
      </c>
      <c r="N200" s="81">
        <v>2100000</v>
      </c>
      <c r="O200" s="81">
        <v>1200000</v>
      </c>
      <c r="P200" s="81">
        <v>2100000</v>
      </c>
      <c r="Q200" s="82">
        <v>3823100</v>
      </c>
      <c r="R200" s="2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</row>
    <row r="201" spans="1:29" ht="18.75">
      <c r="A201" s="5"/>
      <c r="B201" s="77" t="s">
        <v>106</v>
      </c>
      <c r="C201" s="78" t="s">
        <v>116</v>
      </c>
      <c r="D201" s="79" t="s">
        <v>1</v>
      </c>
      <c r="E201" s="80">
        <v>44320500</v>
      </c>
      <c r="F201" s="81">
        <v>1900000</v>
      </c>
      <c r="G201" s="81">
        <v>2300000</v>
      </c>
      <c r="H201" s="81">
        <v>2600000</v>
      </c>
      <c r="I201" s="81">
        <v>2700000</v>
      </c>
      <c r="J201" s="81">
        <v>2300000</v>
      </c>
      <c r="K201" s="81">
        <v>3800000</v>
      </c>
      <c r="L201" s="81">
        <v>3300000</v>
      </c>
      <c r="M201" s="81">
        <v>3600000</v>
      </c>
      <c r="N201" s="81">
        <v>5000000</v>
      </c>
      <c r="O201" s="81">
        <v>4800000</v>
      </c>
      <c r="P201" s="81">
        <v>4800000</v>
      </c>
      <c r="Q201" s="82">
        <v>7220500</v>
      </c>
      <c r="R201" s="2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</row>
    <row r="202" spans="1:29" ht="18.75">
      <c r="A202" s="5"/>
      <c r="B202" s="77" t="s">
        <v>106</v>
      </c>
      <c r="C202" s="78" t="s">
        <v>117</v>
      </c>
      <c r="D202" s="79" t="s">
        <v>1</v>
      </c>
      <c r="E202" s="80">
        <v>2090000</v>
      </c>
      <c r="F202" s="81">
        <v>20000</v>
      </c>
      <c r="G202" s="81">
        <v>50000</v>
      </c>
      <c r="H202" s="81">
        <v>30000</v>
      </c>
      <c r="I202" s="81">
        <v>100000</v>
      </c>
      <c r="J202" s="81">
        <v>20000</v>
      </c>
      <c r="K202" s="81">
        <v>350000</v>
      </c>
      <c r="L202" s="81">
        <v>100000</v>
      </c>
      <c r="M202" s="81">
        <v>100000</v>
      </c>
      <c r="N202" s="81">
        <v>80000</v>
      </c>
      <c r="O202" s="81">
        <v>1140000</v>
      </c>
      <c r="P202" s="81">
        <v>50000</v>
      </c>
      <c r="Q202" s="82">
        <v>50000</v>
      </c>
      <c r="R202" s="2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</row>
    <row r="203" spans="1:29" ht="75">
      <c r="A203" s="5"/>
      <c r="B203" s="29" t="s">
        <v>61</v>
      </c>
      <c r="C203" s="30" t="s">
        <v>56</v>
      </c>
      <c r="D203" s="30" t="s">
        <v>56</v>
      </c>
      <c r="E203" s="28">
        <f aca="true" t="shared" si="0" ref="E203:Q203">SUM(E31:E202)</f>
        <v>2100241000</v>
      </c>
      <c r="F203" s="28">
        <f t="shared" si="0"/>
        <v>75482000</v>
      </c>
      <c r="G203" s="28">
        <f t="shared" si="0"/>
        <v>143184400</v>
      </c>
      <c r="H203" s="28">
        <f t="shared" si="0"/>
        <v>163271100</v>
      </c>
      <c r="I203" s="28">
        <f t="shared" si="0"/>
        <v>254264250</v>
      </c>
      <c r="J203" s="28">
        <f t="shared" si="0"/>
        <v>135544800</v>
      </c>
      <c r="K203" s="28">
        <f t="shared" si="0"/>
        <v>228680150</v>
      </c>
      <c r="L203" s="28">
        <f t="shared" si="0"/>
        <v>203378600</v>
      </c>
      <c r="M203" s="28">
        <f t="shared" si="0"/>
        <v>149397400</v>
      </c>
      <c r="N203" s="28">
        <f t="shared" si="0"/>
        <v>175492800</v>
      </c>
      <c r="O203" s="28">
        <f t="shared" si="0"/>
        <v>216539350</v>
      </c>
      <c r="P203" s="28">
        <f t="shared" si="0"/>
        <v>156732950</v>
      </c>
      <c r="Q203" s="28">
        <f t="shared" si="0"/>
        <v>198273200</v>
      </c>
      <c r="R203" s="2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</row>
    <row r="204" spans="1:29" ht="18.75" customHeight="1" hidden="1">
      <c r="A204" s="5"/>
      <c r="B204" s="71"/>
      <c r="C204" s="72"/>
      <c r="D204" s="70"/>
      <c r="E204" s="55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4"/>
      <c r="R204" s="2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</row>
    <row r="205" spans="1:29" ht="18.75" customHeight="1" hidden="1">
      <c r="A205" s="5"/>
      <c r="B205" s="71"/>
      <c r="C205" s="72"/>
      <c r="D205" s="70"/>
      <c r="E205" s="55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4"/>
      <c r="R205" s="2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</row>
    <row r="206" spans="1:29" ht="93.75" customHeight="1" hidden="1">
      <c r="A206" s="5"/>
      <c r="B206" s="29" t="s">
        <v>62</v>
      </c>
      <c r="C206" s="30" t="s">
        <v>56</v>
      </c>
      <c r="D206" s="30" t="s">
        <v>56</v>
      </c>
      <c r="E206" s="28">
        <f aca="true" t="shared" si="1" ref="E206:Q206">SUM(E204:E205)</f>
        <v>0</v>
      </c>
      <c r="F206" s="28">
        <f t="shared" si="1"/>
        <v>0</v>
      </c>
      <c r="G206" s="28">
        <f t="shared" si="1"/>
        <v>0</v>
      </c>
      <c r="H206" s="28">
        <f t="shared" si="1"/>
        <v>0</v>
      </c>
      <c r="I206" s="28">
        <f t="shared" si="1"/>
        <v>0</v>
      </c>
      <c r="J206" s="28">
        <f t="shared" si="1"/>
        <v>0</v>
      </c>
      <c r="K206" s="28">
        <f t="shared" si="1"/>
        <v>0</v>
      </c>
      <c r="L206" s="28">
        <f t="shared" si="1"/>
        <v>0</v>
      </c>
      <c r="M206" s="28">
        <f t="shared" si="1"/>
        <v>0</v>
      </c>
      <c r="N206" s="28">
        <f t="shared" si="1"/>
        <v>0</v>
      </c>
      <c r="O206" s="28">
        <f t="shared" si="1"/>
        <v>0</v>
      </c>
      <c r="P206" s="28">
        <f t="shared" si="1"/>
        <v>0</v>
      </c>
      <c r="Q206" s="28">
        <f t="shared" si="1"/>
        <v>0</v>
      </c>
      <c r="R206" s="2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</row>
    <row r="207" spans="1:29" ht="37.5">
      <c r="A207" s="5"/>
      <c r="B207" s="31" t="s">
        <v>63</v>
      </c>
      <c r="C207" s="30" t="s">
        <v>56</v>
      </c>
      <c r="D207" s="30" t="s">
        <v>56</v>
      </c>
      <c r="E207" s="28">
        <f aca="true" t="shared" si="2" ref="E207:Q207">E203+E206</f>
        <v>2100241000</v>
      </c>
      <c r="F207" s="28">
        <f t="shared" si="2"/>
        <v>75482000</v>
      </c>
      <c r="G207" s="28">
        <f t="shared" si="2"/>
        <v>143184400</v>
      </c>
      <c r="H207" s="28">
        <f t="shared" si="2"/>
        <v>163271100</v>
      </c>
      <c r="I207" s="28">
        <f t="shared" si="2"/>
        <v>254264250</v>
      </c>
      <c r="J207" s="28">
        <f t="shared" si="2"/>
        <v>135544800</v>
      </c>
      <c r="K207" s="28">
        <f t="shared" si="2"/>
        <v>228680150</v>
      </c>
      <c r="L207" s="28">
        <f t="shared" si="2"/>
        <v>203378600</v>
      </c>
      <c r="M207" s="28">
        <f t="shared" si="2"/>
        <v>149397400</v>
      </c>
      <c r="N207" s="28">
        <f t="shared" si="2"/>
        <v>175492800</v>
      </c>
      <c r="O207" s="28">
        <f t="shared" si="2"/>
        <v>216539350</v>
      </c>
      <c r="P207" s="28">
        <f t="shared" si="2"/>
        <v>156732950</v>
      </c>
      <c r="Q207" s="28">
        <f t="shared" si="2"/>
        <v>198273200</v>
      </c>
      <c r="R207" s="2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</row>
    <row r="208" spans="1:29" ht="18.75">
      <c r="A208" s="5"/>
      <c r="B208" s="21"/>
      <c r="C208" s="18"/>
      <c r="D208" s="24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</row>
    <row r="209" spans="1:29" ht="18.75">
      <c r="A209" s="5"/>
      <c r="B209" s="32" t="s">
        <v>64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58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</row>
    <row r="210" spans="1:29" ht="31.5">
      <c r="A210" s="5"/>
      <c r="B210" s="77" t="s">
        <v>2</v>
      </c>
      <c r="C210" s="78" t="s">
        <v>253</v>
      </c>
      <c r="D210" s="79" t="s">
        <v>1</v>
      </c>
      <c r="E210" s="80">
        <v>5000000</v>
      </c>
      <c r="F210" s="81">
        <v>0</v>
      </c>
      <c r="G210" s="81">
        <v>0</v>
      </c>
      <c r="H210" s="81">
        <v>0</v>
      </c>
      <c r="I210" s="81">
        <v>0</v>
      </c>
      <c r="J210" s="81">
        <v>0</v>
      </c>
      <c r="K210" s="81">
        <v>0</v>
      </c>
      <c r="L210" s="81">
        <v>0</v>
      </c>
      <c r="M210" s="81">
        <v>0</v>
      </c>
      <c r="N210" s="81">
        <v>0</v>
      </c>
      <c r="O210" s="81">
        <v>0</v>
      </c>
      <c r="P210" s="81">
        <v>0</v>
      </c>
      <c r="Q210" s="81">
        <v>5000000</v>
      </c>
      <c r="R210" s="87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</row>
    <row r="211" spans="1:29" ht="47.25">
      <c r="A211" s="5"/>
      <c r="B211" s="77" t="s">
        <v>3</v>
      </c>
      <c r="C211" s="78" t="s">
        <v>254</v>
      </c>
      <c r="D211" s="79" t="s">
        <v>1</v>
      </c>
      <c r="E211" s="80">
        <v>90564000</v>
      </c>
      <c r="F211" s="86">
        <v>0</v>
      </c>
      <c r="G211" s="86">
        <v>0</v>
      </c>
      <c r="H211" s="81">
        <v>35000000</v>
      </c>
      <c r="I211" s="81">
        <v>-25000000</v>
      </c>
      <c r="J211" s="81">
        <v>50000000</v>
      </c>
      <c r="K211" s="88">
        <v>0</v>
      </c>
      <c r="L211" s="89">
        <v>0</v>
      </c>
      <c r="M211" s="81">
        <v>30564000</v>
      </c>
      <c r="N211" s="88">
        <v>0</v>
      </c>
      <c r="O211" s="88">
        <v>0</v>
      </c>
      <c r="P211" s="88">
        <v>0</v>
      </c>
      <c r="Q211" s="88">
        <v>0</v>
      </c>
      <c r="R211" s="58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</row>
    <row r="212" spans="1:29" ht="56.25">
      <c r="A212" s="5"/>
      <c r="B212" s="31" t="s">
        <v>65</v>
      </c>
      <c r="C212" s="30" t="s">
        <v>56</v>
      </c>
      <c r="D212" s="30" t="s">
        <v>56</v>
      </c>
      <c r="E212" s="27">
        <f aca="true" t="shared" si="3" ref="E212:Q212">SUM(E210:E211)</f>
        <v>95564000</v>
      </c>
      <c r="F212" s="27">
        <f t="shared" si="3"/>
        <v>0</v>
      </c>
      <c r="G212" s="27">
        <f t="shared" si="3"/>
        <v>0</v>
      </c>
      <c r="H212" s="27">
        <f t="shared" si="3"/>
        <v>35000000</v>
      </c>
      <c r="I212" s="27">
        <f t="shared" si="3"/>
        <v>-25000000</v>
      </c>
      <c r="J212" s="27">
        <f t="shared" si="3"/>
        <v>50000000</v>
      </c>
      <c r="K212" s="27">
        <f t="shared" si="3"/>
        <v>0</v>
      </c>
      <c r="L212" s="27">
        <f t="shared" si="3"/>
        <v>0</v>
      </c>
      <c r="M212" s="27">
        <f t="shared" si="3"/>
        <v>30564000</v>
      </c>
      <c r="N212" s="27">
        <f t="shared" si="3"/>
        <v>0</v>
      </c>
      <c r="O212" s="27">
        <f t="shared" si="3"/>
        <v>0</v>
      </c>
      <c r="P212" s="27">
        <f t="shared" si="3"/>
        <v>0</v>
      </c>
      <c r="Q212" s="27">
        <f t="shared" si="3"/>
        <v>5000000</v>
      </c>
      <c r="R212" s="2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</row>
    <row r="213" spans="1:29" ht="37.5">
      <c r="A213" s="5"/>
      <c r="B213" s="31" t="s">
        <v>66</v>
      </c>
      <c r="C213" s="30" t="s">
        <v>56</v>
      </c>
      <c r="D213" s="30" t="s">
        <v>56</v>
      </c>
      <c r="E213" s="27">
        <f aca="true" t="shared" si="4" ref="E213:Q213">E207+E212</f>
        <v>2195805000</v>
      </c>
      <c r="F213" s="27">
        <f t="shared" si="4"/>
        <v>75482000</v>
      </c>
      <c r="G213" s="27">
        <f t="shared" si="4"/>
        <v>143184400</v>
      </c>
      <c r="H213" s="27">
        <f t="shared" si="4"/>
        <v>198271100</v>
      </c>
      <c r="I213" s="27">
        <f t="shared" si="4"/>
        <v>229264250</v>
      </c>
      <c r="J213" s="27">
        <f t="shared" si="4"/>
        <v>185544800</v>
      </c>
      <c r="K213" s="27">
        <f t="shared" si="4"/>
        <v>228680150</v>
      </c>
      <c r="L213" s="27">
        <f t="shared" si="4"/>
        <v>203378600</v>
      </c>
      <c r="M213" s="27">
        <f t="shared" si="4"/>
        <v>179961400</v>
      </c>
      <c r="N213" s="27">
        <f t="shared" si="4"/>
        <v>175492800</v>
      </c>
      <c r="O213" s="27">
        <f t="shared" si="4"/>
        <v>216539350</v>
      </c>
      <c r="P213" s="27">
        <f t="shared" si="4"/>
        <v>156732950</v>
      </c>
      <c r="Q213" s="27">
        <f t="shared" si="4"/>
        <v>203273200</v>
      </c>
      <c r="R213" s="68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</row>
    <row r="214" spans="1:29" ht="18.75">
      <c r="A214" s="5"/>
      <c r="B214" s="32" t="s">
        <v>67</v>
      </c>
      <c r="C214" s="30" t="s">
        <v>56</v>
      </c>
      <c r="D214" s="30" t="s">
        <v>56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</row>
    <row r="215" spans="1:29" ht="56.25">
      <c r="A215" s="5"/>
      <c r="B215" s="29" t="s">
        <v>68</v>
      </c>
      <c r="C215" s="30" t="s">
        <v>56</v>
      </c>
      <c r="D215" s="30" t="s">
        <v>56</v>
      </c>
      <c r="E215" s="33">
        <f aca="true" t="shared" si="5" ref="E215:Q215">E203+E212</f>
        <v>2195805000</v>
      </c>
      <c r="F215" s="33">
        <f t="shared" si="5"/>
        <v>75482000</v>
      </c>
      <c r="G215" s="33">
        <f t="shared" si="5"/>
        <v>143184400</v>
      </c>
      <c r="H215" s="33">
        <f t="shared" si="5"/>
        <v>198271100</v>
      </c>
      <c r="I215" s="33">
        <f t="shared" si="5"/>
        <v>229264250</v>
      </c>
      <c r="J215" s="33">
        <f t="shared" si="5"/>
        <v>185544800</v>
      </c>
      <c r="K215" s="33">
        <f t="shared" si="5"/>
        <v>228680150</v>
      </c>
      <c r="L215" s="33">
        <f t="shared" si="5"/>
        <v>203378600</v>
      </c>
      <c r="M215" s="33">
        <f t="shared" si="5"/>
        <v>179961400</v>
      </c>
      <c r="N215" s="33">
        <f t="shared" si="5"/>
        <v>175492800</v>
      </c>
      <c r="O215" s="33">
        <f t="shared" si="5"/>
        <v>216539350</v>
      </c>
      <c r="P215" s="33">
        <f t="shared" si="5"/>
        <v>156732950</v>
      </c>
      <c r="Q215" s="33">
        <f t="shared" si="5"/>
        <v>203273200</v>
      </c>
      <c r="R215" s="69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</row>
    <row r="216" spans="1:29" ht="93.75" hidden="1">
      <c r="A216" s="5"/>
      <c r="B216" s="29" t="s">
        <v>69</v>
      </c>
      <c r="C216" s="30" t="s">
        <v>56</v>
      </c>
      <c r="D216" s="30" t="s">
        <v>56</v>
      </c>
      <c r="E216" s="27">
        <f aca="true" t="shared" si="6" ref="E216:Q216">E206</f>
        <v>0</v>
      </c>
      <c r="F216" s="27">
        <f t="shared" si="6"/>
        <v>0</v>
      </c>
      <c r="G216" s="27">
        <f t="shared" si="6"/>
        <v>0</v>
      </c>
      <c r="H216" s="27">
        <f t="shared" si="6"/>
        <v>0</v>
      </c>
      <c r="I216" s="27">
        <f t="shared" si="6"/>
        <v>0</v>
      </c>
      <c r="J216" s="27">
        <f t="shared" si="6"/>
        <v>0</v>
      </c>
      <c r="K216" s="27">
        <f t="shared" si="6"/>
        <v>0</v>
      </c>
      <c r="L216" s="27">
        <f t="shared" si="6"/>
        <v>0</v>
      </c>
      <c r="M216" s="27">
        <f t="shared" si="6"/>
        <v>0</v>
      </c>
      <c r="N216" s="27">
        <f t="shared" si="6"/>
        <v>0</v>
      </c>
      <c r="O216" s="27">
        <f t="shared" si="6"/>
        <v>0</v>
      </c>
      <c r="P216" s="27">
        <f t="shared" si="6"/>
        <v>0</v>
      </c>
      <c r="Q216" s="27">
        <f t="shared" si="6"/>
        <v>0</v>
      </c>
      <c r="R216" s="2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</row>
    <row r="217" spans="1:29" ht="18.75">
      <c r="A217" s="5"/>
      <c r="B217" s="20"/>
      <c r="C217" s="30"/>
      <c r="D217" s="30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2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</row>
    <row r="218" spans="1:29" ht="18.75" customHeight="1">
      <c r="A218" s="5"/>
      <c r="B218" s="116" t="s">
        <v>70</v>
      </c>
      <c r="C218" s="118"/>
      <c r="D218" s="117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2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</row>
    <row r="219" spans="1:29" ht="18.75" customHeight="1">
      <c r="A219" s="5"/>
      <c r="B219" s="116" t="s">
        <v>71</v>
      </c>
      <c r="C219" s="117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</row>
    <row r="220" spans="1:19" ht="31.5">
      <c r="A220" s="5"/>
      <c r="B220" s="77" t="s">
        <v>0</v>
      </c>
      <c r="C220" s="78" t="s">
        <v>203</v>
      </c>
      <c r="D220" s="79" t="s">
        <v>1</v>
      </c>
      <c r="E220" s="80">
        <v>7383100</v>
      </c>
      <c r="F220" s="81">
        <v>475600</v>
      </c>
      <c r="G220" s="81">
        <v>575600</v>
      </c>
      <c r="H220" s="81">
        <v>592700</v>
      </c>
      <c r="I220" s="81">
        <v>602700</v>
      </c>
      <c r="J220" s="81">
        <v>631600</v>
      </c>
      <c r="K220" s="81">
        <v>652700</v>
      </c>
      <c r="L220" s="81">
        <v>652700</v>
      </c>
      <c r="M220" s="81">
        <v>592700</v>
      </c>
      <c r="N220" s="81">
        <v>658600</v>
      </c>
      <c r="O220" s="81">
        <v>658600</v>
      </c>
      <c r="P220" s="81">
        <v>643600</v>
      </c>
      <c r="Q220" s="82">
        <v>646000</v>
      </c>
      <c r="R220" s="63"/>
      <c r="S220" s="13"/>
    </row>
    <row r="221" spans="1:18" ht="31.5">
      <c r="A221" s="5"/>
      <c r="B221" s="77" t="s">
        <v>2</v>
      </c>
      <c r="C221" s="78" t="s">
        <v>204</v>
      </c>
      <c r="D221" s="79" t="s">
        <v>1</v>
      </c>
      <c r="E221" s="80">
        <v>2263700</v>
      </c>
      <c r="F221" s="81">
        <v>141900</v>
      </c>
      <c r="G221" s="81">
        <v>152500</v>
      </c>
      <c r="H221" s="81">
        <v>175700</v>
      </c>
      <c r="I221" s="81">
        <v>205200</v>
      </c>
      <c r="J221" s="81">
        <v>232500</v>
      </c>
      <c r="K221" s="81">
        <v>87200</v>
      </c>
      <c r="L221" s="81">
        <v>230500</v>
      </c>
      <c r="M221" s="81">
        <v>160900</v>
      </c>
      <c r="N221" s="81">
        <v>175700</v>
      </c>
      <c r="O221" s="81">
        <v>653000</v>
      </c>
      <c r="P221" s="81">
        <v>0</v>
      </c>
      <c r="Q221" s="82">
        <v>48600</v>
      </c>
      <c r="R221" s="63"/>
    </row>
    <row r="222" spans="1:18" ht="31.5">
      <c r="A222" s="5"/>
      <c r="B222" s="77" t="s">
        <v>2</v>
      </c>
      <c r="C222" s="78" t="s">
        <v>205</v>
      </c>
      <c r="D222" s="79" t="s">
        <v>1</v>
      </c>
      <c r="E222" s="80">
        <v>54945100</v>
      </c>
      <c r="F222" s="81">
        <v>3329200</v>
      </c>
      <c r="G222" s="81">
        <v>3584700</v>
      </c>
      <c r="H222" s="81">
        <v>4396900</v>
      </c>
      <c r="I222" s="81">
        <v>5112200</v>
      </c>
      <c r="J222" s="81">
        <v>3762800</v>
      </c>
      <c r="K222" s="81">
        <v>3834800</v>
      </c>
      <c r="L222" s="81">
        <v>5725300</v>
      </c>
      <c r="M222" s="81">
        <v>4039300</v>
      </c>
      <c r="N222" s="81">
        <v>4396900</v>
      </c>
      <c r="O222" s="81">
        <v>6084000</v>
      </c>
      <c r="P222" s="81">
        <v>4805600</v>
      </c>
      <c r="Q222" s="82">
        <v>5873400</v>
      </c>
      <c r="R222" s="63"/>
    </row>
    <row r="223" spans="1:18" ht="31.5">
      <c r="A223" s="5"/>
      <c r="B223" s="77" t="s">
        <v>2</v>
      </c>
      <c r="C223" s="78" t="s">
        <v>205</v>
      </c>
      <c r="D223" s="79">
        <v>101003005</v>
      </c>
      <c r="E223" s="80">
        <v>2498700</v>
      </c>
      <c r="F223" s="81">
        <v>207400</v>
      </c>
      <c r="G223" s="81">
        <v>207400</v>
      </c>
      <c r="H223" s="81">
        <v>207400</v>
      </c>
      <c r="I223" s="81">
        <v>207400</v>
      </c>
      <c r="J223" s="81">
        <v>207400</v>
      </c>
      <c r="K223" s="81">
        <v>207400</v>
      </c>
      <c r="L223" s="81">
        <v>207400</v>
      </c>
      <c r="M223" s="81">
        <v>207400</v>
      </c>
      <c r="N223" s="81">
        <v>207400</v>
      </c>
      <c r="O223" s="81">
        <v>207400</v>
      </c>
      <c r="P223" s="81">
        <v>207400</v>
      </c>
      <c r="Q223" s="82">
        <v>217300</v>
      </c>
      <c r="R223" s="63"/>
    </row>
    <row r="224" spans="1:18" ht="31.5">
      <c r="A224" s="5"/>
      <c r="B224" s="77" t="s">
        <v>2</v>
      </c>
      <c r="C224" s="78" t="s">
        <v>205</v>
      </c>
      <c r="D224" s="79">
        <v>101003028</v>
      </c>
      <c r="E224" s="80">
        <v>66000</v>
      </c>
      <c r="F224" s="81">
        <v>5500</v>
      </c>
      <c r="G224" s="81">
        <v>5500</v>
      </c>
      <c r="H224" s="81">
        <v>5500</v>
      </c>
      <c r="I224" s="81">
        <v>5500</v>
      </c>
      <c r="J224" s="81">
        <v>5500</v>
      </c>
      <c r="K224" s="81">
        <v>5500</v>
      </c>
      <c r="L224" s="81">
        <v>5500</v>
      </c>
      <c r="M224" s="81">
        <v>5500</v>
      </c>
      <c r="N224" s="81">
        <v>5500</v>
      </c>
      <c r="O224" s="81">
        <v>5500</v>
      </c>
      <c r="P224" s="81">
        <v>5500</v>
      </c>
      <c r="Q224" s="82">
        <v>5500</v>
      </c>
      <c r="R224" s="63"/>
    </row>
    <row r="225" spans="1:18" ht="31.5">
      <c r="A225" s="5"/>
      <c r="B225" s="77" t="s">
        <v>2</v>
      </c>
      <c r="C225" s="78" t="s">
        <v>205</v>
      </c>
      <c r="D225" s="79">
        <v>101003029</v>
      </c>
      <c r="E225" s="80">
        <v>66000</v>
      </c>
      <c r="F225" s="81">
        <v>5500</v>
      </c>
      <c r="G225" s="81">
        <v>5500</v>
      </c>
      <c r="H225" s="81">
        <v>5500</v>
      </c>
      <c r="I225" s="81">
        <v>5500</v>
      </c>
      <c r="J225" s="81">
        <v>5500</v>
      </c>
      <c r="K225" s="81">
        <v>5500</v>
      </c>
      <c r="L225" s="81">
        <v>5500</v>
      </c>
      <c r="M225" s="81">
        <v>5500</v>
      </c>
      <c r="N225" s="81">
        <v>5500</v>
      </c>
      <c r="O225" s="81">
        <v>5500</v>
      </c>
      <c r="P225" s="81">
        <v>5500</v>
      </c>
      <c r="Q225" s="82">
        <v>5500</v>
      </c>
      <c r="R225" s="63"/>
    </row>
    <row r="226" spans="1:18" ht="31.5">
      <c r="A226" s="5"/>
      <c r="B226" s="77" t="s">
        <v>2</v>
      </c>
      <c r="C226" s="78" t="s">
        <v>206</v>
      </c>
      <c r="D226" s="79">
        <v>102003004</v>
      </c>
      <c r="E226" s="80">
        <v>19500</v>
      </c>
      <c r="F226" s="81">
        <v>0</v>
      </c>
      <c r="G226" s="81">
        <v>0</v>
      </c>
      <c r="H226" s="81">
        <v>7200</v>
      </c>
      <c r="I226" s="81">
        <v>0</v>
      </c>
      <c r="J226" s="81">
        <v>12300</v>
      </c>
      <c r="K226" s="81">
        <v>0</v>
      </c>
      <c r="L226" s="81">
        <v>0</v>
      </c>
      <c r="M226" s="81">
        <v>0</v>
      </c>
      <c r="N226" s="81">
        <v>0</v>
      </c>
      <c r="O226" s="81">
        <v>0</v>
      </c>
      <c r="P226" s="81">
        <v>0</v>
      </c>
      <c r="Q226" s="82">
        <v>0</v>
      </c>
      <c r="R226" s="63"/>
    </row>
    <row r="227" spans="1:18" ht="31.5">
      <c r="A227" s="5"/>
      <c r="B227" s="77" t="s">
        <v>2</v>
      </c>
      <c r="C227" s="78" t="s">
        <v>207</v>
      </c>
      <c r="D227" s="79" t="s">
        <v>1</v>
      </c>
      <c r="E227" s="80">
        <v>100000</v>
      </c>
      <c r="F227" s="81">
        <v>0</v>
      </c>
      <c r="G227" s="81">
        <v>0</v>
      </c>
      <c r="H227" s="81">
        <v>0</v>
      </c>
      <c r="I227" s="81">
        <v>0</v>
      </c>
      <c r="J227" s="81">
        <v>0</v>
      </c>
      <c r="K227" s="81">
        <v>0</v>
      </c>
      <c r="L227" s="81">
        <v>0</v>
      </c>
      <c r="M227" s="81">
        <v>0</v>
      </c>
      <c r="N227" s="81">
        <v>0</v>
      </c>
      <c r="O227" s="81">
        <v>0</v>
      </c>
      <c r="P227" s="81">
        <v>0</v>
      </c>
      <c r="Q227" s="82">
        <v>100000</v>
      </c>
      <c r="R227" s="63"/>
    </row>
    <row r="228" spans="1:18" ht="31.5">
      <c r="A228" s="5"/>
      <c r="B228" s="77" t="s">
        <v>2</v>
      </c>
      <c r="C228" s="78" t="s">
        <v>208</v>
      </c>
      <c r="D228" s="79" t="s">
        <v>1</v>
      </c>
      <c r="E228" s="80">
        <v>52345100</v>
      </c>
      <c r="F228" s="81">
        <v>2980500</v>
      </c>
      <c r="G228" s="81">
        <v>4936200</v>
      </c>
      <c r="H228" s="81">
        <v>4488200</v>
      </c>
      <c r="I228" s="81">
        <v>4516900</v>
      </c>
      <c r="J228" s="81">
        <v>3917000</v>
      </c>
      <c r="K228" s="81">
        <v>3867200</v>
      </c>
      <c r="L228" s="81">
        <v>4414800</v>
      </c>
      <c r="M228" s="81">
        <v>4395300</v>
      </c>
      <c r="N228" s="81">
        <v>4322000</v>
      </c>
      <c r="O228" s="81">
        <v>4607400</v>
      </c>
      <c r="P228" s="81">
        <v>4506500</v>
      </c>
      <c r="Q228" s="82">
        <v>5393100</v>
      </c>
      <c r="R228" s="63"/>
    </row>
    <row r="229" spans="1:18" ht="31.5">
      <c r="A229" s="5"/>
      <c r="B229" s="77" t="s">
        <v>2</v>
      </c>
      <c r="C229" s="78" t="s">
        <v>208</v>
      </c>
      <c r="D229" s="79">
        <v>101002009</v>
      </c>
      <c r="E229" s="80">
        <v>499700</v>
      </c>
      <c r="F229" s="81">
        <v>0</v>
      </c>
      <c r="G229" s="81">
        <v>0</v>
      </c>
      <c r="H229" s="81">
        <v>0</v>
      </c>
      <c r="I229" s="81">
        <v>0</v>
      </c>
      <c r="J229" s="81">
        <v>0</v>
      </c>
      <c r="K229" s="81">
        <v>0</v>
      </c>
      <c r="L229" s="81">
        <v>270000</v>
      </c>
      <c r="M229" s="81">
        <v>0</v>
      </c>
      <c r="N229" s="81">
        <v>229700</v>
      </c>
      <c r="O229" s="81">
        <v>0</v>
      </c>
      <c r="P229" s="81">
        <v>0</v>
      </c>
      <c r="Q229" s="82">
        <v>0</v>
      </c>
      <c r="R229" s="63"/>
    </row>
    <row r="230" spans="1:18" ht="31.5">
      <c r="A230" s="5"/>
      <c r="B230" s="77" t="s">
        <v>2</v>
      </c>
      <c r="C230" s="78" t="s">
        <v>209</v>
      </c>
      <c r="D230" s="79" t="s">
        <v>1</v>
      </c>
      <c r="E230" s="80">
        <v>200000</v>
      </c>
      <c r="F230" s="81">
        <v>0</v>
      </c>
      <c r="G230" s="81">
        <v>0</v>
      </c>
      <c r="H230" s="81">
        <v>0</v>
      </c>
      <c r="I230" s="81">
        <v>0</v>
      </c>
      <c r="J230" s="81">
        <v>0</v>
      </c>
      <c r="K230" s="81">
        <v>0</v>
      </c>
      <c r="L230" s="81">
        <v>0</v>
      </c>
      <c r="M230" s="81">
        <v>200000</v>
      </c>
      <c r="N230" s="81">
        <v>0</v>
      </c>
      <c r="O230" s="81">
        <v>0</v>
      </c>
      <c r="P230" s="81">
        <v>0</v>
      </c>
      <c r="Q230" s="82">
        <v>0</v>
      </c>
      <c r="R230" s="63"/>
    </row>
    <row r="231" spans="1:18" ht="31.5">
      <c r="A231" s="5"/>
      <c r="B231" s="77" t="s">
        <v>2</v>
      </c>
      <c r="C231" s="78" t="s">
        <v>210</v>
      </c>
      <c r="D231" s="79" t="s">
        <v>1</v>
      </c>
      <c r="E231" s="80">
        <v>30939100</v>
      </c>
      <c r="F231" s="81">
        <v>1140000</v>
      </c>
      <c r="G231" s="81">
        <v>2705300</v>
      </c>
      <c r="H231" s="81">
        <v>2559600</v>
      </c>
      <c r="I231" s="81">
        <v>3390100</v>
      </c>
      <c r="J231" s="81">
        <v>1630100</v>
      </c>
      <c r="K231" s="81">
        <v>2599600</v>
      </c>
      <c r="L231" s="81">
        <v>2649900</v>
      </c>
      <c r="M231" s="81">
        <v>2749700</v>
      </c>
      <c r="N231" s="81">
        <v>4143300</v>
      </c>
      <c r="O231" s="81">
        <v>2349900</v>
      </c>
      <c r="P231" s="81">
        <v>2227100</v>
      </c>
      <c r="Q231" s="82">
        <v>2794500</v>
      </c>
      <c r="R231" s="63"/>
    </row>
    <row r="232" spans="1:18" ht="31.5">
      <c r="A232" s="5"/>
      <c r="B232" s="77" t="s">
        <v>2</v>
      </c>
      <c r="C232" s="78" t="s">
        <v>211</v>
      </c>
      <c r="D232" s="79" t="s">
        <v>1</v>
      </c>
      <c r="E232" s="80">
        <v>225000</v>
      </c>
      <c r="F232" s="81">
        <v>0</v>
      </c>
      <c r="G232" s="81">
        <v>0</v>
      </c>
      <c r="H232" s="81">
        <v>0</v>
      </c>
      <c r="I232" s="81">
        <v>225000</v>
      </c>
      <c r="J232" s="81">
        <v>0</v>
      </c>
      <c r="K232" s="81">
        <v>0</v>
      </c>
      <c r="L232" s="81">
        <v>0</v>
      </c>
      <c r="M232" s="81">
        <v>0</v>
      </c>
      <c r="N232" s="81">
        <v>0</v>
      </c>
      <c r="O232" s="81">
        <v>0</v>
      </c>
      <c r="P232" s="81">
        <v>0</v>
      </c>
      <c r="Q232" s="82">
        <v>0</v>
      </c>
      <c r="R232" s="63"/>
    </row>
    <row r="233" spans="1:18" ht="31.5">
      <c r="A233" s="5"/>
      <c r="B233" s="77" t="s">
        <v>2</v>
      </c>
      <c r="C233" s="78" t="s">
        <v>212</v>
      </c>
      <c r="D233" s="79" t="s">
        <v>1</v>
      </c>
      <c r="E233" s="80">
        <v>1210000</v>
      </c>
      <c r="F233" s="81">
        <v>331000</v>
      </c>
      <c r="G233" s="81">
        <v>200000</v>
      </c>
      <c r="H233" s="81">
        <v>50000</v>
      </c>
      <c r="I233" s="81">
        <v>0</v>
      </c>
      <c r="J233" s="81">
        <v>50000</v>
      </c>
      <c r="K233" s="81">
        <v>50000</v>
      </c>
      <c r="L233" s="81">
        <v>50000</v>
      </c>
      <c r="M233" s="81">
        <v>8000</v>
      </c>
      <c r="N233" s="81">
        <v>50000</v>
      </c>
      <c r="O233" s="81">
        <v>182000</v>
      </c>
      <c r="P233" s="81">
        <v>0</v>
      </c>
      <c r="Q233" s="82">
        <v>239000</v>
      </c>
      <c r="R233" s="63"/>
    </row>
    <row r="234" spans="1:18" ht="31.5">
      <c r="A234" s="5"/>
      <c r="B234" s="77" t="s">
        <v>2</v>
      </c>
      <c r="C234" s="78" t="s">
        <v>213</v>
      </c>
      <c r="D234" s="79" t="s">
        <v>1</v>
      </c>
      <c r="E234" s="80">
        <v>457000</v>
      </c>
      <c r="F234" s="81">
        <v>0</v>
      </c>
      <c r="G234" s="81">
        <v>0</v>
      </c>
      <c r="H234" s="81">
        <v>0</v>
      </c>
      <c r="I234" s="81">
        <v>0</v>
      </c>
      <c r="J234" s="81">
        <v>277000</v>
      </c>
      <c r="K234" s="81">
        <v>0</v>
      </c>
      <c r="L234" s="81">
        <v>180000</v>
      </c>
      <c r="M234" s="81">
        <v>0</v>
      </c>
      <c r="N234" s="81">
        <v>0</v>
      </c>
      <c r="O234" s="81">
        <v>0</v>
      </c>
      <c r="P234" s="81">
        <v>0</v>
      </c>
      <c r="Q234" s="82">
        <v>0</v>
      </c>
      <c r="R234" s="63"/>
    </row>
    <row r="235" spans="1:18" ht="31.5">
      <c r="A235" s="5"/>
      <c r="B235" s="77" t="s">
        <v>2</v>
      </c>
      <c r="C235" s="78" t="s">
        <v>214</v>
      </c>
      <c r="D235" s="79" t="s">
        <v>1</v>
      </c>
      <c r="E235" s="80">
        <v>3968200</v>
      </c>
      <c r="F235" s="81">
        <v>367300</v>
      </c>
      <c r="G235" s="81">
        <v>367300</v>
      </c>
      <c r="H235" s="81">
        <v>367300</v>
      </c>
      <c r="I235" s="81">
        <v>367300</v>
      </c>
      <c r="J235" s="81">
        <v>278300</v>
      </c>
      <c r="K235" s="81">
        <v>303700</v>
      </c>
      <c r="L235" s="81">
        <v>330300</v>
      </c>
      <c r="M235" s="81">
        <v>367300</v>
      </c>
      <c r="N235" s="81">
        <v>367300</v>
      </c>
      <c r="O235" s="81">
        <v>430900</v>
      </c>
      <c r="P235" s="81">
        <v>404300</v>
      </c>
      <c r="Q235" s="82">
        <v>16900</v>
      </c>
      <c r="R235" s="63"/>
    </row>
    <row r="236" spans="1:18" ht="31.5">
      <c r="A236" s="5"/>
      <c r="B236" s="77" t="s">
        <v>2</v>
      </c>
      <c r="C236" s="78" t="s">
        <v>215</v>
      </c>
      <c r="D236" s="79" t="s">
        <v>1</v>
      </c>
      <c r="E236" s="80">
        <f>F236+G236+H236+I236+J236+K236+L236+M236+N236+O236+P236+Q236</f>
        <v>1700000</v>
      </c>
      <c r="F236" s="81">
        <v>0</v>
      </c>
      <c r="G236" s="81">
        <v>150000</v>
      </c>
      <c r="H236" s="81">
        <v>160000</v>
      </c>
      <c r="I236" s="81">
        <v>270100</v>
      </c>
      <c r="J236" s="81">
        <v>50000</v>
      </c>
      <c r="K236" s="81">
        <v>618000</v>
      </c>
      <c r="L236" s="81">
        <v>0</v>
      </c>
      <c r="M236" s="81">
        <v>130000</v>
      </c>
      <c r="N236" s="81">
        <v>251900</v>
      </c>
      <c r="O236" s="81">
        <v>70000</v>
      </c>
      <c r="P236" s="81">
        <v>0</v>
      </c>
      <c r="Q236" s="82">
        <v>0</v>
      </c>
      <c r="R236" s="63"/>
    </row>
    <row r="237" spans="1:18" ht="31.5">
      <c r="A237" s="5"/>
      <c r="B237" s="77" t="s">
        <v>2</v>
      </c>
      <c r="C237" s="78" t="s">
        <v>216</v>
      </c>
      <c r="D237" s="79" t="s">
        <v>1</v>
      </c>
      <c r="E237" s="80">
        <f>F237+G237+H237+I237+J237+K237+L237+M237+N237+O237+P237+Q237</f>
        <v>1800000</v>
      </c>
      <c r="F237" s="81">
        <v>0</v>
      </c>
      <c r="G237" s="81">
        <v>128000</v>
      </c>
      <c r="H237" s="81">
        <v>164300</v>
      </c>
      <c r="I237" s="81">
        <v>138500</v>
      </c>
      <c r="J237" s="81">
        <v>157500</v>
      </c>
      <c r="K237" s="81">
        <v>176200</v>
      </c>
      <c r="L237" s="81">
        <v>161000</v>
      </c>
      <c r="M237" s="81">
        <v>135700</v>
      </c>
      <c r="N237" s="81">
        <v>1800</v>
      </c>
      <c r="O237" s="81">
        <v>64000</v>
      </c>
      <c r="P237" s="81">
        <v>64000</v>
      </c>
      <c r="Q237" s="82">
        <v>609000</v>
      </c>
      <c r="R237" s="63"/>
    </row>
    <row r="238" spans="1:18" ht="31.5">
      <c r="A238" s="5"/>
      <c r="B238" s="77" t="s">
        <v>2</v>
      </c>
      <c r="C238" s="78" t="s">
        <v>217</v>
      </c>
      <c r="D238" s="79" t="s">
        <v>1</v>
      </c>
      <c r="E238" s="80">
        <v>1800000</v>
      </c>
      <c r="F238" s="81">
        <v>69300</v>
      </c>
      <c r="G238" s="81">
        <v>174800</v>
      </c>
      <c r="H238" s="81">
        <v>97600</v>
      </c>
      <c r="I238" s="81">
        <v>102300</v>
      </c>
      <c r="J238" s="81">
        <v>122100</v>
      </c>
      <c r="K238" s="81">
        <v>230100</v>
      </c>
      <c r="L238" s="81">
        <v>115500</v>
      </c>
      <c r="M238" s="81">
        <v>69800</v>
      </c>
      <c r="N238" s="81">
        <v>586900</v>
      </c>
      <c r="O238" s="81">
        <v>71100</v>
      </c>
      <c r="P238" s="81">
        <v>10700</v>
      </c>
      <c r="Q238" s="82">
        <v>149800</v>
      </c>
      <c r="R238" s="63"/>
    </row>
    <row r="239" spans="1:18" ht="47.25">
      <c r="A239" s="5"/>
      <c r="B239" s="77" t="s">
        <v>3</v>
      </c>
      <c r="C239" s="78" t="s">
        <v>218</v>
      </c>
      <c r="D239" s="79" t="s">
        <v>1</v>
      </c>
      <c r="E239" s="80">
        <v>27630200</v>
      </c>
      <c r="F239" s="81">
        <v>2000000</v>
      </c>
      <c r="G239" s="81">
        <v>2100000</v>
      </c>
      <c r="H239" s="81">
        <v>2150400</v>
      </c>
      <c r="I239" s="81">
        <v>2150400</v>
      </c>
      <c r="J239" s="81">
        <v>2300400</v>
      </c>
      <c r="K239" s="81">
        <v>2150400</v>
      </c>
      <c r="L239" s="81">
        <v>2300400</v>
      </c>
      <c r="M239" s="81">
        <v>2150400</v>
      </c>
      <c r="N239" s="81">
        <v>2150400</v>
      </c>
      <c r="O239" s="81">
        <v>2150400</v>
      </c>
      <c r="P239" s="81">
        <v>2000400</v>
      </c>
      <c r="Q239" s="82">
        <v>4026600</v>
      </c>
      <c r="R239" s="63"/>
    </row>
    <row r="240" spans="1:18" ht="47.25">
      <c r="A240" s="5"/>
      <c r="B240" s="77" t="s">
        <v>3</v>
      </c>
      <c r="C240" s="78" t="s">
        <v>219</v>
      </c>
      <c r="D240" s="79" t="s">
        <v>1</v>
      </c>
      <c r="E240" s="80">
        <v>6900000</v>
      </c>
      <c r="F240" s="81">
        <v>750000</v>
      </c>
      <c r="G240" s="81">
        <v>650000</v>
      </c>
      <c r="H240" s="81">
        <v>710000</v>
      </c>
      <c r="I240" s="81">
        <v>690000</v>
      </c>
      <c r="J240" s="81">
        <v>560000</v>
      </c>
      <c r="K240" s="81">
        <v>690000</v>
      </c>
      <c r="L240" s="81">
        <v>710000</v>
      </c>
      <c r="M240" s="81">
        <v>710000</v>
      </c>
      <c r="N240" s="81">
        <v>690000</v>
      </c>
      <c r="O240" s="81">
        <v>710000</v>
      </c>
      <c r="P240" s="81">
        <v>30000</v>
      </c>
      <c r="Q240" s="82">
        <v>0</v>
      </c>
      <c r="R240" s="63"/>
    </row>
    <row r="241" spans="1:18" ht="47.25">
      <c r="A241" s="5"/>
      <c r="B241" s="77" t="s">
        <v>3</v>
      </c>
      <c r="C241" s="78" t="s">
        <v>220</v>
      </c>
      <c r="D241" s="79" t="s">
        <v>1</v>
      </c>
      <c r="E241" s="80">
        <v>25000000</v>
      </c>
      <c r="F241" s="81">
        <v>0</v>
      </c>
      <c r="G241" s="81">
        <v>0</v>
      </c>
      <c r="H241" s="81">
        <v>2500000</v>
      </c>
      <c r="I241" s="81">
        <v>2500000</v>
      </c>
      <c r="J241" s="81">
        <v>2500000</v>
      </c>
      <c r="K241" s="81">
        <v>17500000</v>
      </c>
      <c r="L241" s="81">
        <v>0</v>
      </c>
      <c r="M241" s="81">
        <v>0</v>
      </c>
      <c r="N241" s="81">
        <v>0</v>
      </c>
      <c r="O241" s="81">
        <v>0</v>
      </c>
      <c r="P241" s="81">
        <v>0</v>
      </c>
      <c r="Q241" s="82">
        <v>0</v>
      </c>
      <c r="R241" s="63"/>
    </row>
    <row r="242" spans="1:18" ht="47.25">
      <c r="A242" s="5"/>
      <c r="B242" s="77" t="s">
        <v>4</v>
      </c>
      <c r="C242" s="78" t="s">
        <v>221</v>
      </c>
      <c r="D242" s="79" t="s">
        <v>1</v>
      </c>
      <c r="E242" s="80">
        <v>4207300</v>
      </c>
      <c r="F242" s="81">
        <v>300000</v>
      </c>
      <c r="G242" s="81">
        <v>350000</v>
      </c>
      <c r="H242" s="81">
        <v>353000</v>
      </c>
      <c r="I242" s="81">
        <v>353000</v>
      </c>
      <c r="J242" s="81">
        <v>353000</v>
      </c>
      <c r="K242" s="81">
        <v>352000</v>
      </c>
      <c r="L242" s="81">
        <v>363000</v>
      </c>
      <c r="M242" s="81">
        <v>353000</v>
      </c>
      <c r="N242" s="81">
        <v>352000</v>
      </c>
      <c r="O242" s="81">
        <v>362900</v>
      </c>
      <c r="P242" s="81">
        <v>353000</v>
      </c>
      <c r="Q242" s="82">
        <v>362400</v>
      </c>
      <c r="R242" s="63"/>
    </row>
    <row r="243" spans="1:18" ht="47.25">
      <c r="A243" s="5"/>
      <c r="B243" s="77" t="s">
        <v>4</v>
      </c>
      <c r="C243" s="78" t="s">
        <v>221</v>
      </c>
      <c r="D243" s="79">
        <v>107001001</v>
      </c>
      <c r="E243" s="80">
        <v>22600</v>
      </c>
      <c r="F243" s="81">
        <v>5700</v>
      </c>
      <c r="G243" s="81">
        <v>0</v>
      </c>
      <c r="H243" s="81">
        <v>0</v>
      </c>
      <c r="I243" s="81">
        <v>5600</v>
      </c>
      <c r="J243" s="81">
        <v>0</v>
      </c>
      <c r="K243" s="81">
        <v>0</v>
      </c>
      <c r="L243" s="81">
        <v>5700</v>
      </c>
      <c r="M243" s="81">
        <v>0</v>
      </c>
      <c r="N243" s="81">
        <v>0</v>
      </c>
      <c r="O243" s="81">
        <v>5600</v>
      </c>
      <c r="P243" s="81">
        <v>0</v>
      </c>
      <c r="Q243" s="82">
        <v>0</v>
      </c>
      <c r="R243" s="63"/>
    </row>
    <row r="244" spans="1:18" ht="47.25">
      <c r="A244" s="5"/>
      <c r="B244" s="77" t="s">
        <v>4</v>
      </c>
      <c r="C244" s="78" t="s">
        <v>221</v>
      </c>
      <c r="D244" s="79">
        <v>107002001</v>
      </c>
      <c r="E244" s="80">
        <v>30000</v>
      </c>
      <c r="F244" s="81">
        <v>7500</v>
      </c>
      <c r="G244" s="81">
        <v>0</v>
      </c>
      <c r="H244" s="81">
        <v>0</v>
      </c>
      <c r="I244" s="81">
        <v>7500</v>
      </c>
      <c r="J244" s="81">
        <v>0</v>
      </c>
      <c r="K244" s="81">
        <v>0</v>
      </c>
      <c r="L244" s="81">
        <v>7500</v>
      </c>
      <c r="M244" s="81">
        <v>0</v>
      </c>
      <c r="N244" s="81">
        <v>0</v>
      </c>
      <c r="O244" s="81">
        <v>7500</v>
      </c>
      <c r="P244" s="81">
        <v>0</v>
      </c>
      <c r="Q244" s="82">
        <v>0</v>
      </c>
      <c r="R244" s="63"/>
    </row>
    <row r="245" spans="1:18" ht="47.25">
      <c r="A245" s="5"/>
      <c r="B245" s="77" t="s">
        <v>4</v>
      </c>
      <c r="C245" s="78" t="s">
        <v>221</v>
      </c>
      <c r="D245" s="79">
        <v>107003001</v>
      </c>
      <c r="E245" s="80">
        <v>24900</v>
      </c>
      <c r="F245" s="81">
        <v>6200</v>
      </c>
      <c r="G245" s="81">
        <v>0</v>
      </c>
      <c r="H245" s="81">
        <v>0</v>
      </c>
      <c r="I245" s="81">
        <v>6200</v>
      </c>
      <c r="J245" s="81">
        <v>0</v>
      </c>
      <c r="K245" s="81">
        <v>0</v>
      </c>
      <c r="L245" s="81">
        <v>6200</v>
      </c>
      <c r="M245" s="81">
        <v>0</v>
      </c>
      <c r="N245" s="81">
        <v>0</v>
      </c>
      <c r="O245" s="81">
        <v>6300</v>
      </c>
      <c r="P245" s="81">
        <v>0</v>
      </c>
      <c r="Q245" s="82">
        <v>0</v>
      </c>
      <c r="R245" s="63"/>
    </row>
    <row r="246" spans="1:18" ht="47.25">
      <c r="A246" s="5"/>
      <c r="B246" s="77" t="s">
        <v>4</v>
      </c>
      <c r="C246" s="78" t="s">
        <v>221</v>
      </c>
      <c r="D246" s="79">
        <v>107004001</v>
      </c>
      <c r="E246" s="80">
        <v>23400</v>
      </c>
      <c r="F246" s="81">
        <v>5900</v>
      </c>
      <c r="G246" s="81">
        <v>0</v>
      </c>
      <c r="H246" s="81">
        <v>0</v>
      </c>
      <c r="I246" s="81">
        <v>5800</v>
      </c>
      <c r="J246" s="81">
        <v>0</v>
      </c>
      <c r="K246" s="81">
        <v>0</v>
      </c>
      <c r="L246" s="81">
        <v>5900</v>
      </c>
      <c r="M246" s="81">
        <v>0</v>
      </c>
      <c r="N246" s="81">
        <v>0</v>
      </c>
      <c r="O246" s="81">
        <v>5800</v>
      </c>
      <c r="P246" s="81">
        <v>0</v>
      </c>
      <c r="Q246" s="82">
        <v>0</v>
      </c>
      <c r="R246" s="63"/>
    </row>
    <row r="247" spans="1:18" ht="47.25">
      <c r="A247" s="5"/>
      <c r="B247" s="77" t="s">
        <v>4</v>
      </c>
      <c r="C247" s="78" t="s">
        <v>221</v>
      </c>
      <c r="D247" s="79">
        <v>107005001</v>
      </c>
      <c r="E247" s="80">
        <v>24400</v>
      </c>
      <c r="F247" s="81">
        <v>6100</v>
      </c>
      <c r="G247" s="81">
        <v>0</v>
      </c>
      <c r="H247" s="81">
        <v>0</v>
      </c>
      <c r="I247" s="81">
        <v>6100</v>
      </c>
      <c r="J247" s="81">
        <v>0</v>
      </c>
      <c r="K247" s="81">
        <v>0</v>
      </c>
      <c r="L247" s="81">
        <v>6100</v>
      </c>
      <c r="M247" s="81">
        <v>0</v>
      </c>
      <c r="N247" s="81">
        <v>0</v>
      </c>
      <c r="O247" s="81">
        <v>6100</v>
      </c>
      <c r="P247" s="81">
        <v>0</v>
      </c>
      <c r="Q247" s="82">
        <v>0</v>
      </c>
      <c r="R247" s="63"/>
    </row>
    <row r="248" spans="1:18" ht="47.25">
      <c r="A248" s="5"/>
      <c r="B248" s="77" t="s">
        <v>4</v>
      </c>
      <c r="C248" s="78" t="s">
        <v>221</v>
      </c>
      <c r="D248" s="79">
        <v>107006001</v>
      </c>
      <c r="E248" s="80">
        <v>12600</v>
      </c>
      <c r="F248" s="81">
        <v>3200</v>
      </c>
      <c r="G248" s="81">
        <v>0</v>
      </c>
      <c r="H248" s="81">
        <v>0</v>
      </c>
      <c r="I248" s="81">
        <v>3100</v>
      </c>
      <c r="J248" s="81">
        <v>0</v>
      </c>
      <c r="K248" s="81">
        <v>0</v>
      </c>
      <c r="L248" s="81">
        <v>3200</v>
      </c>
      <c r="M248" s="81">
        <v>0</v>
      </c>
      <c r="N248" s="81">
        <v>0</v>
      </c>
      <c r="O248" s="81">
        <v>3100</v>
      </c>
      <c r="P248" s="81">
        <v>0</v>
      </c>
      <c r="Q248" s="82">
        <v>0</v>
      </c>
      <c r="R248" s="63"/>
    </row>
    <row r="249" spans="1:18" ht="47.25">
      <c r="A249" s="5"/>
      <c r="B249" s="77" t="s">
        <v>4</v>
      </c>
      <c r="C249" s="78" t="s">
        <v>221</v>
      </c>
      <c r="D249" s="79">
        <v>107007001</v>
      </c>
      <c r="E249" s="80">
        <v>19900</v>
      </c>
      <c r="F249" s="81">
        <v>5000</v>
      </c>
      <c r="G249" s="81">
        <v>0</v>
      </c>
      <c r="H249" s="81">
        <v>0</v>
      </c>
      <c r="I249" s="81">
        <v>5000</v>
      </c>
      <c r="J249" s="81">
        <v>0</v>
      </c>
      <c r="K249" s="81">
        <v>0</v>
      </c>
      <c r="L249" s="81">
        <v>5000</v>
      </c>
      <c r="M249" s="81">
        <v>0</v>
      </c>
      <c r="N249" s="81">
        <v>0</v>
      </c>
      <c r="O249" s="81">
        <v>4900</v>
      </c>
      <c r="P249" s="81">
        <v>0</v>
      </c>
      <c r="Q249" s="82">
        <v>0</v>
      </c>
      <c r="R249" s="63"/>
    </row>
    <row r="250" spans="1:18" ht="47.25">
      <c r="A250" s="5"/>
      <c r="B250" s="77" t="s">
        <v>4</v>
      </c>
      <c r="C250" s="78" t="s">
        <v>221</v>
      </c>
      <c r="D250" s="79">
        <v>107008001</v>
      </c>
      <c r="E250" s="80">
        <v>6000</v>
      </c>
      <c r="F250" s="81">
        <v>1500</v>
      </c>
      <c r="G250" s="81">
        <v>0</v>
      </c>
      <c r="H250" s="81">
        <v>0</v>
      </c>
      <c r="I250" s="81">
        <v>1500</v>
      </c>
      <c r="J250" s="81">
        <v>0</v>
      </c>
      <c r="K250" s="81">
        <v>0</v>
      </c>
      <c r="L250" s="81">
        <v>1500</v>
      </c>
      <c r="M250" s="81">
        <v>0</v>
      </c>
      <c r="N250" s="81">
        <v>0</v>
      </c>
      <c r="O250" s="81">
        <v>1500</v>
      </c>
      <c r="P250" s="81">
        <v>0</v>
      </c>
      <c r="Q250" s="82">
        <v>0</v>
      </c>
      <c r="R250" s="63"/>
    </row>
    <row r="251" spans="1:18" ht="47.25">
      <c r="A251" s="5"/>
      <c r="B251" s="77" t="s">
        <v>4</v>
      </c>
      <c r="C251" s="78" t="s">
        <v>221</v>
      </c>
      <c r="D251" s="79">
        <v>107009001</v>
      </c>
      <c r="E251" s="80">
        <v>11300</v>
      </c>
      <c r="F251" s="81">
        <v>2800</v>
      </c>
      <c r="G251" s="81">
        <v>0</v>
      </c>
      <c r="H251" s="81">
        <v>0</v>
      </c>
      <c r="I251" s="81">
        <v>2800</v>
      </c>
      <c r="J251" s="81">
        <v>0</v>
      </c>
      <c r="K251" s="81">
        <v>0</v>
      </c>
      <c r="L251" s="81">
        <v>2800</v>
      </c>
      <c r="M251" s="81">
        <v>0</v>
      </c>
      <c r="N251" s="81">
        <v>0</v>
      </c>
      <c r="O251" s="81">
        <v>2900</v>
      </c>
      <c r="P251" s="81">
        <v>0</v>
      </c>
      <c r="Q251" s="82">
        <v>0</v>
      </c>
      <c r="R251" s="63"/>
    </row>
    <row r="252" spans="1:18" ht="47.25">
      <c r="A252" s="5"/>
      <c r="B252" s="77" t="s">
        <v>4</v>
      </c>
      <c r="C252" s="78" t="s">
        <v>221</v>
      </c>
      <c r="D252" s="79">
        <v>107010001</v>
      </c>
      <c r="E252" s="80">
        <v>23400</v>
      </c>
      <c r="F252" s="81">
        <v>5900</v>
      </c>
      <c r="G252" s="81">
        <v>0</v>
      </c>
      <c r="H252" s="81">
        <v>0</v>
      </c>
      <c r="I252" s="81">
        <v>5800</v>
      </c>
      <c r="J252" s="81">
        <v>0</v>
      </c>
      <c r="K252" s="81">
        <v>0</v>
      </c>
      <c r="L252" s="81">
        <v>5900</v>
      </c>
      <c r="M252" s="81">
        <v>0</v>
      </c>
      <c r="N252" s="81">
        <v>0</v>
      </c>
      <c r="O252" s="81">
        <v>5800</v>
      </c>
      <c r="P252" s="81">
        <v>0</v>
      </c>
      <c r="Q252" s="82">
        <v>0</v>
      </c>
      <c r="R252" s="63"/>
    </row>
    <row r="253" spans="1:18" ht="47.25">
      <c r="A253" s="5"/>
      <c r="B253" s="77" t="s">
        <v>4</v>
      </c>
      <c r="C253" s="78" t="s">
        <v>221</v>
      </c>
      <c r="D253" s="79">
        <v>107011001</v>
      </c>
      <c r="E253" s="80">
        <v>471000</v>
      </c>
      <c r="F253" s="81">
        <v>117800</v>
      </c>
      <c r="G253" s="81">
        <v>0</v>
      </c>
      <c r="H253" s="81">
        <v>0</v>
      </c>
      <c r="I253" s="81">
        <v>117700</v>
      </c>
      <c r="J253" s="81">
        <v>0</v>
      </c>
      <c r="K253" s="81">
        <v>0</v>
      </c>
      <c r="L253" s="81">
        <v>117800</v>
      </c>
      <c r="M253" s="81">
        <v>0</v>
      </c>
      <c r="N253" s="81">
        <v>0</v>
      </c>
      <c r="O253" s="81">
        <v>117700</v>
      </c>
      <c r="P253" s="81">
        <v>0</v>
      </c>
      <c r="Q253" s="82">
        <v>0</v>
      </c>
      <c r="R253" s="63"/>
    </row>
    <row r="254" spans="1:18" ht="63">
      <c r="A254" s="5"/>
      <c r="B254" s="77" t="s">
        <v>5</v>
      </c>
      <c r="C254" s="78" t="s">
        <v>222</v>
      </c>
      <c r="D254" s="79" t="s">
        <v>1</v>
      </c>
      <c r="E254" s="80">
        <v>375000</v>
      </c>
      <c r="F254" s="81">
        <v>0</v>
      </c>
      <c r="G254" s="81">
        <v>50000</v>
      </c>
      <c r="H254" s="81">
        <v>75000</v>
      </c>
      <c r="I254" s="81">
        <v>0</v>
      </c>
      <c r="J254" s="81">
        <v>150000</v>
      </c>
      <c r="K254" s="81">
        <v>0</v>
      </c>
      <c r="L254" s="81">
        <v>50000</v>
      </c>
      <c r="M254" s="81">
        <v>50000</v>
      </c>
      <c r="N254" s="81">
        <v>0</v>
      </c>
      <c r="O254" s="81">
        <v>0</v>
      </c>
      <c r="P254" s="81">
        <v>0</v>
      </c>
      <c r="Q254" s="82">
        <v>0</v>
      </c>
      <c r="R254" s="63"/>
    </row>
    <row r="255" spans="1:18" ht="63">
      <c r="A255" s="5"/>
      <c r="B255" s="77" t="s">
        <v>5</v>
      </c>
      <c r="C255" s="78" t="s">
        <v>223</v>
      </c>
      <c r="D255" s="79" t="s">
        <v>1</v>
      </c>
      <c r="E255" s="80">
        <v>7769100</v>
      </c>
      <c r="F255" s="81">
        <v>340000</v>
      </c>
      <c r="G255" s="81">
        <v>476000</v>
      </c>
      <c r="H255" s="81">
        <v>541000</v>
      </c>
      <c r="I255" s="81">
        <v>482000</v>
      </c>
      <c r="J255" s="81">
        <v>586000</v>
      </c>
      <c r="K255" s="81">
        <v>800000</v>
      </c>
      <c r="L255" s="81">
        <v>2580000</v>
      </c>
      <c r="M255" s="81">
        <v>480000</v>
      </c>
      <c r="N255" s="81">
        <v>390000</v>
      </c>
      <c r="O255" s="81">
        <v>491600</v>
      </c>
      <c r="P255" s="81">
        <v>361000</v>
      </c>
      <c r="Q255" s="82">
        <v>241500</v>
      </c>
      <c r="R255" s="63"/>
    </row>
    <row r="256" spans="1:18" ht="63">
      <c r="A256" s="5"/>
      <c r="B256" s="77" t="s">
        <v>6</v>
      </c>
      <c r="C256" s="78" t="s">
        <v>224</v>
      </c>
      <c r="D256" s="79" t="s">
        <v>1</v>
      </c>
      <c r="E256" s="80">
        <v>9336000</v>
      </c>
      <c r="F256" s="81">
        <v>517000</v>
      </c>
      <c r="G256" s="81">
        <v>768200</v>
      </c>
      <c r="H256" s="81">
        <v>748200</v>
      </c>
      <c r="I256" s="81">
        <v>798200</v>
      </c>
      <c r="J256" s="81">
        <v>788200</v>
      </c>
      <c r="K256" s="81">
        <v>758200</v>
      </c>
      <c r="L256" s="81">
        <v>788200</v>
      </c>
      <c r="M256" s="81">
        <v>798200</v>
      </c>
      <c r="N256" s="81">
        <v>828200</v>
      </c>
      <c r="O256" s="81">
        <v>838200</v>
      </c>
      <c r="P256" s="81">
        <v>788200</v>
      </c>
      <c r="Q256" s="82">
        <v>917000</v>
      </c>
      <c r="R256" s="63"/>
    </row>
    <row r="257" spans="1:18" ht="63">
      <c r="A257" s="5"/>
      <c r="B257" s="77" t="s">
        <v>6</v>
      </c>
      <c r="C257" s="78" t="s">
        <v>224</v>
      </c>
      <c r="D257" s="79">
        <v>101003006</v>
      </c>
      <c r="E257" s="80">
        <v>1234600</v>
      </c>
      <c r="F257" s="81">
        <v>103000</v>
      </c>
      <c r="G257" s="81">
        <v>103000</v>
      </c>
      <c r="H257" s="81">
        <v>103000</v>
      </c>
      <c r="I257" s="81">
        <v>103000</v>
      </c>
      <c r="J257" s="81">
        <v>103000</v>
      </c>
      <c r="K257" s="81">
        <v>103000</v>
      </c>
      <c r="L257" s="81">
        <v>103000</v>
      </c>
      <c r="M257" s="81">
        <v>103000</v>
      </c>
      <c r="N257" s="81">
        <v>103000</v>
      </c>
      <c r="O257" s="81">
        <v>103000</v>
      </c>
      <c r="P257" s="81">
        <v>103000</v>
      </c>
      <c r="Q257" s="82">
        <v>101600</v>
      </c>
      <c r="R257" s="63"/>
    </row>
    <row r="258" spans="1:18" ht="63">
      <c r="A258" s="5"/>
      <c r="B258" s="77" t="s">
        <v>6</v>
      </c>
      <c r="C258" s="78" t="s">
        <v>224</v>
      </c>
      <c r="D258" s="79">
        <v>101003007</v>
      </c>
      <c r="E258" s="80">
        <v>5090000</v>
      </c>
      <c r="F258" s="81">
        <v>0</v>
      </c>
      <c r="G258" s="81">
        <v>0</v>
      </c>
      <c r="H258" s="81">
        <v>2710400</v>
      </c>
      <c r="I258" s="81">
        <v>2379600</v>
      </c>
      <c r="J258" s="81">
        <v>0</v>
      </c>
      <c r="K258" s="81">
        <v>0</v>
      </c>
      <c r="L258" s="81">
        <v>0</v>
      </c>
      <c r="M258" s="81">
        <v>0</v>
      </c>
      <c r="N258" s="81">
        <v>0</v>
      </c>
      <c r="O258" s="81">
        <v>0</v>
      </c>
      <c r="P258" s="81">
        <v>0</v>
      </c>
      <c r="Q258" s="82">
        <v>0</v>
      </c>
      <c r="R258" s="63"/>
    </row>
    <row r="259" spans="1:18" ht="47.25">
      <c r="A259" s="5"/>
      <c r="B259" s="77" t="s">
        <v>7</v>
      </c>
      <c r="C259" s="78" t="s">
        <v>225</v>
      </c>
      <c r="D259" s="79" t="s">
        <v>1</v>
      </c>
      <c r="E259" s="80">
        <v>13146200</v>
      </c>
      <c r="F259" s="81">
        <v>710000</v>
      </c>
      <c r="G259" s="81">
        <v>985000</v>
      </c>
      <c r="H259" s="81">
        <v>1054900</v>
      </c>
      <c r="I259" s="81">
        <v>1949800</v>
      </c>
      <c r="J259" s="81">
        <v>400000</v>
      </c>
      <c r="K259" s="81">
        <v>1054900</v>
      </c>
      <c r="L259" s="81">
        <v>1318900</v>
      </c>
      <c r="M259" s="81">
        <v>1040900</v>
      </c>
      <c r="N259" s="81">
        <v>1064900</v>
      </c>
      <c r="O259" s="81">
        <v>1194900</v>
      </c>
      <c r="P259" s="81">
        <v>1045000</v>
      </c>
      <c r="Q259" s="82">
        <v>1327000</v>
      </c>
      <c r="R259" s="63"/>
    </row>
    <row r="260" spans="1:18" ht="47.25">
      <c r="A260" s="5"/>
      <c r="B260" s="77" t="s">
        <v>7</v>
      </c>
      <c r="C260" s="78" t="s">
        <v>226</v>
      </c>
      <c r="D260" s="79" t="s">
        <v>1</v>
      </c>
      <c r="E260" s="80">
        <v>200000</v>
      </c>
      <c r="F260" s="81">
        <v>100000</v>
      </c>
      <c r="G260" s="81">
        <v>100000</v>
      </c>
      <c r="H260" s="81">
        <v>0</v>
      </c>
      <c r="I260" s="81">
        <v>0</v>
      </c>
      <c r="J260" s="81">
        <v>0</v>
      </c>
      <c r="K260" s="81">
        <v>0</v>
      </c>
      <c r="L260" s="81">
        <v>0</v>
      </c>
      <c r="M260" s="81">
        <v>0</v>
      </c>
      <c r="N260" s="81">
        <v>0</v>
      </c>
      <c r="O260" s="81">
        <v>0</v>
      </c>
      <c r="P260" s="81">
        <v>0</v>
      </c>
      <c r="Q260" s="82">
        <v>0</v>
      </c>
      <c r="R260" s="63"/>
    </row>
    <row r="261" spans="1:18" ht="63">
      <c r="A261" s="5"/>
      <c r="B261" s="77" t="s">
        <v>8</v>
      </c>
      <c r="C261" s="78" t="s">
        <v>227</v>
      </c>
      <c r="D261" s="79">
        <v>101003024</v>
      </c>
      <c r="E261" s="80">
        <v>403400</v>
      </c>
      <c r="F261" s="81">
        <v>0</v>
      </c>
      <c r="G261" s="81">
        <v>0</v>
      </c>
      <c r="H261" s="81">
        <v>0</v>
      </c>
      <c r="I261" s="81">
        <v>0</v>
      </c>
      <c r="J261" s="81">
        <v>0</v>
      </c>
      <c r="K261" s="81">
        <v>0</v>
      </c>
      <c r="L261" s="81">
        <v>109500</v>
      </c>
      <c r="M261" s="81">
        <v>293900</v>
      </c>
      <c r="N261" s="81">
        <v>0</v>
      </c>
      <c r="O261" s="81">
        <v>0</v>
      </c>
      <c r="P261" s="81">
        <v>0</v>
      </c>
      <c r="Q261" s="82">
        <v>0</v>
      </c>
      <c r="R261" s="63"/>
    </row>
    <row r="262" spans="1:18" ht="63">
      <c r="A262" s="5"/>
      <c r="B262" s="77" t="s">
        <v>8</v>
      </c>
      <c r="C262" s="78" t="s">
        <v>228</v>
      </c>
      <c r="D262" s="79" t="s">
        <v>1</v>
      </c>
      <c r="E262" s="80">
        <v>1545643.91</v>
      </c>
      <c r="F262" s="81">
        <v>0</v>
      </c>
      <c r="G262" s="81">
        <v>0</v>
      </c>
      <c r="H262" s="81">
        <v>0</v>
      </c>
      <c r="I262" s="81">
        <v>421543.91</v>
      </c>
      <c r="J262" s="81">
        <v>200000</v>
      </c>
      <c r="K262" s="81">
        <v>209000</v>
      </c>
      <c r="L262" s="81">
        <v>560200</v>
      </c>
      <c r="M262" s="81">
        <v>0</v>
      </c>
      <c r="N262" s="81">
        <v>154900</v>
      </c>
      <c r="O262" s="81">
        <v>0</v>
      </c>
      <c r="P262" s="81">
        <v>0</v>
      </c>
      <c r="Q262" s="82">
        <v>0</v>
      </c>
      <c r="R262" s="63"/>
    </row>
    <row r="263" spans="1:18" ht="63">
      <c r="A263" s="5"/>
      <c r="B263" s="77" t="s">
        <v>8</v>
      </c>
      <c r="C263" s="78" t="s">
        <v>229</v>
      </c>
      <c r="D263" s="79" t="s">
        <v>1</v>
      </c>
      <c r="E263" s="80">
        <f>F263+G263+H263+I263+J263+K263+L263+M263+N263+O263+P263+Q263</f>
        <v>20967900</v>
      </c>
      <c r="F263" s="81">
        <v>0</v>
      </c>
      <c r="G263" s="81">
        <v>150000</v>
      </c>
      <c r="H263" s="81">
        <v>0</v>
      </c>
      <c r="I263" s="81">
        <v>50000</v>
      </c>
      <c r="J263" s="81">
        <v>0</v>
      </c>
      <c r="K263" s="81">
        <v>144000</v>
      </c>
      <c r="L263" s="81">
        <v>6534000</v>
      </c>
      <c r="M263" s="81">
        <v>446000</v>
      </c>
      <c r="N263" s="81">
        <v>303500</v>
      </c>
      <c r="O263" s="81">
        <v>9390700</v>
      </c>
      <c r="P263" s="81">
        <v>649700</v>
      </c>
      <c r="Q263" s="82">
        <v>3300000</v>
      </c>
      <c r="R263" s="63"/>
    </row>
    <row r="264" spans="1:18" ht="63">
      <c r="A264" s="5"/>
      <c r="B264" s="77" t="s">
        <v>8</v>
      </c>
      <c r="C264" s="78" t="s">
        <v>230</v>
      </c>
      <c r="D264" s="79" t="s">
        <v>1</v>
      </c>
      <c r="E264" s="80">
        <v>11655400</v>
      </c>
      <c r="F264" s="81">
        <v>700000</v>
      </c>
      <c r="G264" s="81">
        <v>1000000</v>
      </c>
      <c r="H264" s="81">
        <v>1020700</v>
      </c>
      <c r="I264" s="81">
        <v>1520700</v>
      </c>
      <c r="J264" s="81">
        <v>920700</v>
      </c>
      <c r="K264" s="81">
        <v>720700</v>
      </c>
      <c r="L264" s="81">
        <v>820700</v>
      </c>
      <c r="M264" s="81">
        <v>1140700</v>
      </c>
      <c r="N264" s="81">
        <v>970700</v>
      </c>
      <c r="O264" s="81">
        <v>872600</v>
      </c>
      <c r="P264" s="81">
        <v>770700</v>
      </c>
      <c r="Q264" s="82">
        <v>1197200</v>
      </c>
      <c r="R264" s="63"/>
    </row>
    <row r="265" spans="1:18" ht="63">
      <c r="A265" s="5"/>
      <c r="B265" s="77" t="s">
        <v>8</v>
      </c>
      <c r="C265" s="78" t="s">
        <v>230</v>
      </c>
      <c r="D265" s="79">
        <v>101003003</v>
      </c>
      <c r="E265" s="80">
        <v>1234200</v>
      </c>
      <c r="F265" s="81">
        <v>102800</v>
      </c>
      <c r="G265" s="81">
        <v>102800</v>
      </c>
      <c r="H265" s="81">
        <v>102800</v>
      </c>
      <c r="I265" s="81">
        <v>102800</v>
      </c>
      <c r="J265" s="81">
        <v>102800</v>
      </c>
      <c r="K265" s="81">
        <v>102800</v>
      </c>
      <c r="L265" s="81">
        <v>102800</v>
      </c>
      <c r="M265" s="81">
        <v>102800</v>
      </c>
      <c r="N265" s="81">
        <v>102800</v>
      </c>
      <c r="O265" s="81">
        <v>102800</v>
      </c>
      <c r="P265" s="81">
        <v>102800</v>
      </c>
      <c r="Q265" s="82">
        <v>103400</v>
      </c>
      <c r="R265" s="63"/>
    </row>
    <row r="266" spans="1:18" ht="63">
      <c r="A266" s="5"/>
      <c r="B266" s="77" t="s">
        <v>8</v>
      </c>
      <c r="C266" s="78" t="s">
        <v>230</v>
      </c>
      <c r="D266" s="79">
        <v>101003008</v>
      </c>
      <c r="E266" s="80">
        <v>617100</v>
      </c>
      <c r="F266" s="81">
        <v>104000</v>
      </c>
      <c r="G266" s="81">
        <v>52000</v>
      </c>
      <c r="H266" s="81">
        <v>52000</v>
      </c>
      <c r="I266" s="81">
        <v>52000</v>
      </c>
      <c r="J266" s="81">
        <v>52000</v>
      </c>
      <c r="K266" s="81">
        <v>52000</v>
      </c>
      <c r="L266" s="81">
        <v>52000</v>
      </c>
      <c r="M266" s="81">
        <v>52000</v>
      </c>
      <c r="N266" s="81">
        <v>52000</v>
      </c>
      <c r="O266" s="81">
        <v>52000</v>
      </c>
      <c r="P266" s="81">
        <v>45100</v>
      </c>
      <c r="Q266" s="82">
        <v>0</v>
      </c>
      <c r="R266" s="63"/>
    </row>
    <row r="267" spans="1:18" ht="63">
      <c r="A267" s="5"/>
      <c r="B267" s="77" t="s">
        <v>8</v>
      </c>
      <c r="C267" s="78" t="s">
        <v>230</v>
      </c>
      <c r="D267" s="79">
        <v>107001004</v>
      </c>
      <c r="E267" s="80">
        <v>12700</v>
      </c>
      <c r="F267" s="81">
        <v>0</v>
      </c>
      <c r="G267" s="81">
        <v>0</v>
      </c>
      <c r="H267" s="81">
        <v>0</v>
      </c>
      <c r="I267" s="81">
        <v>0</v>
      </c>
      <c r="J267" s="81">
        <v>0</v>
      </c>
      <c r="K267" s="81">
        <v>0</v>
      </c>
      <c r="L267" s="81">
        <v>0</v>
      </c>
      <c r="M267" s="81">
        <v>0</v>
      </c>
      <c r="N267" s="81">
        <v>0</v>
      </c>
      <c r="O267" s="81">
        <v>0</v>
      </c>
      <c r="P267" s="81">
        <v>0</v>
      </c>
      <c r="Q267" s="82">
        <v>12700</v>
      </c>
      <c r="R267" s="63"/>
    </row>
    <row r="268" spans="1:18" ht="63">
      <c r="A268" s="5"/>
      <c r="B268" s="77" t="s">
        <v>8</v>
      </c>
      <c r="C268" s="78" t="s">
        <v>230</v>
      </c>
      <c r="D268" s="79">
        <v>107001005</v>
      </c>
      <c r="E268" s="80">
        <v>59900</v>
      </c>
      <c r="F268" s="81">
        <v>0</v>
      </c>
      <c r="G268" s="81">
        <v>0</v>
      </c>
      <c r="H268" s="81">
        <v>0</v>
      </c>
      <c r="I268" s="81">
        <v>0</v>
      </c>
      <c r="J268" s="81">
        <v>0</v>
      </c>
      <c r="K268" s="81">
        <v>0</v>
      </c>
      <c r="L268" s="81">
        <v>0</v>
      </c>
      <c r="M268" s="81">
        <v>0</v>
      </c>
      <c r="N268" s="81">
        <v>0</v>
      </c>
      <c r="O268" s="81">
        <v>0</v>
      </c>
      <c r="P268" s="81">
        <v>0</v>
      </c>
      <c r="Q268" s="82">
        <v>59900</v>
      </c>
      <c r="R268" s="63"/>
    </row>
    <row r="269" spans="1:18" ht="63">
      <c r="A269" s="5"/>
      <c r="B269" s="77" t="s">
        <v>8</v>
      </c>
      <c r="C269" s="78" t="s">
        <v>230</v>
      </c>
      <c r="D269" s="79">
        <v>107001006</v>
      </c>
      <c r="E269" s="80">
        <v>3200</v>
      </c>
      <c r="F269" s="81">
        <v>0</v>
      </c>
      <c r="G269" s="81">
        <v>0</v>
      </c>
      <c r="H269" s="81">
        <v>0</v>
      </c>
      <c r="I269" s="81">
        <v>0</v>
      </c>
      <c r="J269" s="81">
        <v>0</v>
      </c>
      <c r="K269" s="81">
        <v>0</v>
      </c>
      <c r="L269" s="81">
        <v>0</v>
      </c>
      <c r="M269" s="81">
        <v>0</v>
      </c>
      <c r="N269" s="81">
        <v>0</v>
      </c>
      <c r="O269" s="81">
        <v>0</v>
      </c>
      <c r="P269" s="81">
        <v>0</v>
      </c>
      <c r="Q269" s="82">
        <v>3200</v>
      </c>
      <c r="R269" s="63"/>
    </row>
    <row r="270" spans="1:18" ht="63">
      <c r="A270" s="5"/>
      <c r="B270" s="77" t="s">
        <v>8</v>
      </c>
      <c r="C270" s="78" t="s">
        <v>230</v>
      </c>
      <c r="D270" s="79">
        <v>107002004</v>
      </c>
      <c r="E270" s="80">
        <v>12600</v>
      </c>
      <c r="F270" s="81">
        <v>0</v>
      </c>
      <c r="G270" s="81">
        <v>0</v>
      </c>
      <c r="H270" s="81">
        <v>0</v>
      </c>
      <c r="I270" s="81">
        <v>0</v>
      </c>
      <c r="J270" s="81">
        <v>0</v>
      </c>
      <c r="K270" s="81">
        <v>0</v>
      </c>
      <c r="L270" s="81">
        <v>0</v>
      </c>
      <c r="M270" s="81">
        <v>0</v>
      </c>
      <c r="N270" s="81">
        <v>0</v>
      </c>
      <c r="O270" s="81">
        <v>12600</v>
      </c>
      <c r="P270" s="81">
        <v>0</v>
      </c>
      <c r="Q270" s="82">
        <v>0</v>
      </c>
      <c r="R270" s="63"/>
    </row>
    <row r="271" spans="1:18" ht="63">
      <c r="A271" s="5"/>
      <c r="B271" s="77" t="s">
        <v>8</v>
      </c>
      <c r="C271" s="78" t="s">
        <v>230</v>
      </c>
      <c r="D271" s="79">
        <v>107002005</v>
      </c>
      <c r="E271" s="80">
        <v>115000</v>
      </c>
      <c r="F271" s="81">
        <v>0</v>
      </c>
      <c r="G271" s="81">
        <v>0</v>
      </c>
      <c r="H271" s="81">
        <v>0</v>
      </c>
      <c r="I271" s="81">
        <v>0</v>
      </c>
      <c r="J271" s="81">
        <v>0</v>
      </c>
      <c r="K271" s="81">
        <v>0</v>
      </c>
      <c r="L271" s="81">
        <v>0</v>
      </c>
      <c r="M271" s="81">
        <v>0</v>
      </c>
      <c r="N271" s="81">
        <v>0</v>
      </c>
      <c r="O271" s="81">
        <v>115000</v>
      </c>
      <c r="P271" s="81">
        <v>0</v>
      </c>
      <c r="Q271" s="82">
        <v>0</v>
      </c>
      <c r="R271" s="63"/>
    </row>
    <row r="272" spans="1:18" ht="63">
      <c r="A272" s="5"/>
      <c r="B272" s="77" t="s">
        <v>8</v>
      </c>
      <c r="C272" s="78" t="s">
        <v>230</v>
      </c>
      <c r="D272" s="79">
        <v>107002006</v>
      </c>
      <c r="E272" s="80">
        <v>800</v>
      </c>
      <c r="F272" s="81">
        <v>0</v>
      </c>
      <c r="G272" s="81">
        <v>0</v>
      </c>
      <c r="H272" s="81">
        <v>0</v>
      </c>
      <c r="I272" s="81">
        <v>0</v>
      </c>
      <c r="J272" s="81">
        <v>0</v>
      </c>
      <c r="K272" s="81">
        <v>0</v>
      </c>
      <c r="L272" s="81">
        <v>0</v>
      </c>
      <c r="M272" s="81">
        <v>0</v>
      </c>
      <c r="N272" s="81">
        <v>0</v>
      </c>
      <c r="O272" s="81">
        <v>800</v>
      </c>
      <c r="P272" s="81">
        <v>0</v>
      </c>
      <c r="Q272" s="82">
        <v>0</v>
      </c>
      <c r="R272" s="63"/>
    </row>
    <row r="273" spans="1:18" ht="63">
      <c r="A273" s="5"/>
      <c r="B273" s="77" t="s">
        <v>8</v>
      </c>
      <c r="C273" s="78" t="s">
        <v>230</v>
      </c>
      <c r="D273" s="79">
        <v>107003004</v>
      </c>
      <c r="E273" s="80">
        <v>500</v>
      </c>
      <c r="F273" s="81">
        <v>0</v>
      </c>
      <c r="G273" s="81">
        <v>0</v>
      </c>
      <c r="H273" s="81">
        <v>0</v>
      </c>
      <c r="I273" s="81">
        <v>0</v>
      </c>
      <c r="J273" s="81">
        <v>0</v>
      </c>
      <c r="K273" s="81">
        <v>0</v>
      </c>
      <c r="L273" s="81">
        <v>0</v>
      </c>
      <c r="M273" s="81">
        <v>0</v>
      </c>
      <c r="N273" s="81">
        <v>0</v>
      </c>
      <c r="O273" s="81">
        <v>500</v>
      </c>
      <c r="P273" s="81">
        <v>0</v>
      </c>
      <c r="Q273" s="82">
        <v>0</v>
      </c>
      <c r="R273" s="63"/>
    </row>
    <row r="274" spans="1:18" ht="63">
      <c r="A274" s="5"/>
      <c r="B274" s="77" t="s">
        <v>8</v>
      </c>
      <c r="C274" s="78" t="s">
        <v>230</v>
      </c>
      <c r="D274" s="79">
        <v>107003005</v>
      </c>
      <c r="E274" s="80">
        <v>500</v>
      </c>
      <c r="F274" s="81">
        <v>0</v>
      </c>
      <c r="G274" s="81">
        <v>0</v>
      </c>
      <c r="H274" s="81">
        <v>0</v>
      </c>
      <c r="I274" s="81">
        <v>0</v>
      </c>
      <c r="J274" s="81">
        <v>0</v>
      </c>
      <c r="K274" s="81">
        <v>0</v>
      </c>
      <c r="L274" s="81">
        <v>0</v>
      </c>
      <c r="M274" s="81">
        <v>0</v>
      </c>
      <c r="N274" s="81">
        <v>0</v>
      </c>
      <c r="O274" s="81">
        <v>500</v>
      </c>
      <c r="P274" s="81">
        <v>0</v>
      </c>
      <c r="Q274" s="82">
        <v>0</v>
      </c>
      <c r="R274" s="63"/>
    </row>
    <row r="275" spans="1:18" ht="63">
      <c r="A275" s="5"/>
      <c r="B275" s="77" t="s">
        <v>8</v>
      </c>
      <c r="C275" s="78" t="s">
        <v>230</v>
      </c>
      <c r="D275" s="79">
        <v>107003006</v>
      </c>
      <c r="E275" s="80">
        <v>60000</v>
      </c>
      <c r="F275" s="81">
        <v>0</v>
      </c>
      <c r="G275" s="81">
        <v>0</v>
      </c>
      <c r="H275" s="81">
        <v>0</v>
      </c>
      <c r="I275" s="81">
        <v>0</v>
      </c>
      <c r="J275" s="81">
        <v>0</v>
      </c>
      <c r="K275" s="81">
        <v>0</v>
      </c>
      <c r="L275" s="81">
        <v>0</v>
      </c>
      <c r="M275" s="81">
        <v>0</v>
      </c>
      <c r="N275" s="81">
        <v>0</v>
      </c>
      <c r="O275" s="81">
        <v>60000</v>
      </c>
      <c r="P275" s="81">
        <v>0</v>
      </c>
      <c r="Q275" s="82">
        <v>0</v>
      </c>
      <c r="R275" s="63"/>
    </row>
    <row r="276" spans="1:18" ht="63">
      <c r="A276" s="5"/>
      <c r="B276" s="77" t="s">
        <v>8</v>
      </c>
      <c r="C276" s="78" t="s">
        <v>230</v>
      </c>
      <c r="D276" s="79">
        <v>107004004</v>
      </c>
      <c r="E276" s="80">
        <v>8000</v>
      </c>
      <c r="F276" s="81">
        <v>0</v>
      </c>
      <c r="G276" s="81">
        <v>0</v>
      </c>
      <c r="H276" s="81">
        <v>0</v>
      </c>
      <c r="I276" s="81">
        <v>0</v>
      </c>
      <c r="J276" s="81">
        <v>0</v>
      </c>
      <c r="K276" s="81">
        <v>0</v>
      </c>
      <c r="L276" s="81">
        <v>0</v>
      </c>
      <c r="M276" s="81">
        <v>0</v>
      </c>
      <c r="N276" s="81">
        <v>0</v>
      </c>
      <c r="O276" s="81">
        <v>0</v>
      </c>
      <c r="P276" s="81">
        <v>0</v>
      </c>
      <c r="Q276" s="82">
        <v>8000</v>
      </c>
      <c r="R276" s="63"/>
    </row>
    <row r="277" spans="1:18" ht="63">
      <c r="A277" s="5"/>
      <c r="B277" s="77" t="s">
        <v>8</v>
      </c>
      <c r="C277" s="78" t="s">
        <v>230</v>
      </c>
      <c r="D277" s="79">
        <v>107004005</v>
      </c>
      <c r="E277" s="80">
        <v>55000</v>
      </c>
      <c r="F277" s="81">
        <v>0</v>
      </c>
      <c r="G277" s="81">
        <v>0</v>
      </c>
      <c r="H277" s="81">
        <v>0</v>
      </c>
      <c r="I277" s="81">
        <v>0</v>
      </c>
      <c r="J277" s="81">
        <v>0</v>
      </c>
      <c r="K277" s="81">
        <v>0</v>
      </c>
      <c r="L277" s="81">
        <v>0</v>
      </c>
      <c r="M277" s="81">
        <v>0</v>
      </c>
      <c r="N277" s="81">
        <v>0</v>
      </c>
      <c r="O277" s="81">
        <v>0</v>
      </c>
      <c r="P277" s="81">
        <v>0</v>
      </c>
      <c r="Q277" s="82">
        <v>55000</v>
      </c>
      <c r="R277" s="63"/>
    </row>
    <row r="278" spans="1:18" ht="63">
      <c r="A278" s="5"/>
      <c r="B278" s="77" t="s">
        <v>8</v>
      </c>
      <c r="C278" s="78" t="s">
        <v>230</v>
      </c>
      <c r="D278" s="79">
        <v>107004006</v>
      </c>
      <c r="E278" s="80">
        <v>1000</v>
      </c>
      <c r="F278" s="81">
        <v>0</v>
      </c>
      <c r="G278" s="81">
        <v>0</v>
      </c>
      <c r="H278" s="81">
        <v>0</v>
      </c>
      <c r="I278" s="81">
        <v>0</v>
      </c>
      <c r="J278" s="81">
        <v>0</v>
      </c>
      <c r="K278" s="81">
        <v>0</v>
      </c>
      <c r="L278" s="81">
        <v>0</v>
      </c>
      <c r="M278" s="81">
        <v>0</v>
      </c>
      <c r="N278" s="81">
        <v>0</v>
      </c>
      <c r="O278" s="81">
        <v>0</v>
      </c>
      <c r="P278" s="81">
        <v>0</v>
      </c>
      <c r="Q278" s="82">
        <v>1000</v>
      </c>
      <c r="R278" s="63"/>
    </row>
    <row r="279" spans="1:18" ht="63">
      <c r="A279" s="5"/>
      <c r="B279" s="77" t="s">
        <v>8</v>
      </c>
      <c r="C279" s="78" t="s">
        <v>230</v>
      </c>
      <c r="D279" s="79">
        <v>107005004</v>
      </c>
      <c r="E279" s="80">
        <v>7000</v>
      </c>
      <c r="F279" s="81">
        <v>0</v>
      </c>
      <c r="G279" s="81">
        <v>0</v>
      </c>
      <c r="H279" s="81">
        <v>0</v>
      </c>
      <c r="I279" s="81">
        <v>0</v>
      </c>
      <c r="J279" s="81">
        <v>0</v>
      </c>
      <c r="K279" s="81">
        <v>0</v>
      </c>
      <c r="L279" s="81">
        <v>0</v>
      </c>
      <c r="M279" s="81">
        <v>0</v>
      </c>
      <c r="N279" s="81">
        <v>0</v>
      </c>
      <c r="O279" s="81">
        <v>7000</v>
      </c>
      <c r="P279" s="81">
        <v>0</v>
      </c>
      <c r="Q279" s="82">
        <v>0</v>
      </c>
      <c r="R279" s="63"/>
    </row>
    <row r="280" spans="1:18" ht="63">
      <c r="A280" s="5"/>
      <c r="B280" s="77" t="s">
        <v>8</v>
      </c>
      <c r="C280" s="78" t="s">
        <v>230</v>
      </c>
      <c r="D280" s="79">
        <v>107005005</v>
      </c>
      <c r="E280" s="80">
        <v>44000</v>
      </c>
      <c r="F280" s="81">
        <v>0</v>
      </c>
      <c r="G280" s="81">
        <v>0</v>
      </c>
      <c r="H280" s="81">
        <v>0</v>
      </c>
      <c r="I280" s="81">
        <v>0</v>
      </c>
      <c r="J280" s="81">
        <v>0</v>
      </c>
      <c r="K280" s="81">
        <v>0</v>
      </c>
      <c r="L280" s="81">
        <v>0</v>
      </c>
      <c r="M280" s="81">
        <v>0</v>
      </c>
      <c r="N280" s="81">
        <v>0</v>
      </c>
      <c r="O280" s="81">
        <v>44000</v>
      </c>
      <c r="P280" s="81">
        <v>0</v>
      </c>
      <c r="Q280" s="82">
        <v>0</v>
      </c>
      <c r="R280" s="63"/>
    </row>
    <row r="281" spans="1:18" ht="63">
      <c r="A281" s="5"/>
      <c r="B281" s="77" t="s">
        <v>8</v>
      </c>
      <c r="C281" s="78" t="s">
        <v>230</v>
      </c>
      <c r="D281" s="79">
        <v>107005006</v>
      </c>
      <c r="E281" s="80">
        <v>2000</v>
      </c>
      <c r="F281" s="81">
        <v>0</v>
      </c>
      <c r="G281" s="81">
        <v>0</v>
      </c>
      <c r="H281" s="81">
        <v>0</v>
      </c>
      <c r="I281" s="81">
        <v>0</v>
      </c>
      <c r="J281" s="81">
        <v>0</v>
      </c>
      <c r="K281" s="81">
        <v>0</v>
      </c>
      <c r="L281" s="81">
        <v>0</v>
      </c>
      <c r="M281" s="81">
        <v>0</v>
      </c>
      <c r="N281" s="81">
        <v>0</v>
      </c>
      <c r="O281" s="81">
        <v>2000</v>
      </c>
      <c r="P281" s="81">
        <v>0</v>
      </c>
      <c r="Q281" s="82">
        <v>0</v>
      </c>
      <c r="R281" s="63"/>
    </row>
    <row r="282" spans="1:18" ht="63">
      <c r="A282" s="5"/>
      <c r="B282" s="77" t="s">
        <v>8</v>
      </c>
      <c r="C282" s="78" t="s">
        <v>230</v>
      </c>
      <c r="D282" s="79">
        <v>107006004</v>
      </c>
      <c r="E282" s="80">
        <v>6100</v>
      </c>
      <c r="F282" s="81">
        <v>0</v>
      </c>
      <c r="G282" s="81">
        <v>0</v>
      </c>
      <c r="H282" s="81">
        <v>0</v>
      </c>
      <c r="I282" s="81">
        <v>0</v>
      </c>
      <c r="J282" s="81">
        <v>0</v>
      </c>
      <c r="K282" s="81">
        <v>0</v>
      </c>
      <c r="L282" s="81">
        <v>0</v>
      </c>
      <c r="M282" s="81">
        <v>0</v>
      </c>
      <c r="N282" s="81">
        <v>0</v>
      </c>
      <c r="O282" s="81">
        <v>6100</v>
      </c>
      <c r="P282" s="81">
        <v>0</v>
      </c>
      <c r="Q282" s="82">
        <v>0</v>
      </c>
      <c r="R282" s="63"/>
    </row>
    <row r="283" spans="1:18" ht="63">
      <c r="A283" s="5"/>
      <c r="B283" s="77" t="s">
        <v>8</v>
      </c>
      <c r="C283" s="78" t="s">
        <v>230</v>
      </c>
      <c r="D283" s="79">
        <v>107006005</v>
      </c>
      <c r="E283" s="80">
        <v>21600</v>
      </c>
      <c r="F283" s="81">
        <v>0</v>
      </c>
      <c r="G283" s="81">
        <v>0</v>
      </c>
      <c r="H283" s="81">
        <v>0</v>
      </c>
      <c r="I283" s="81">
        <v>0</v>
      </c>
      <c r="J283" s="81">
        <v>0</v>
      </c>
      <c r="K283" s="81">
        <v>0</v>
      </c>
      <c r="L283" s="81">
        <v>0</v>
      </c>
      <c r="M283" s="81">
        <v>0</v>
      </c>
      <c r="N283" s="81">
        <v>0</v>
      </c>
      <c r="O283" s="81">
        <v>21600</v>
      </c>
      <c r="P283" s="81">
        <v>0</v>
      </c>
      <c r="Q283" s="82">
        <v>0</v>
      </c>
      <c r="R283" s="63"/>
    </row>
    <row r="284" spans="1:18" ht="63">
      <c r="A284" s="5"/>
      <c r="B284" s="77" t="s">
        <v>8</v>
      </c>
      <c r="C284" s="78" t="s">
        <v>230</v>
      </c>
      <c r="D284" s="79">
        <v>107006006</v>
      </c>
      <c r="E284" s="80">
        <v>5000</v>
      </c>
      <c r="F284" s="81">
        <v>0</v>
      </c>
      <c r="G284" s="81">
        <v>0</v>
      </c>
      <c r="H284" s="81">
        <v>0</v>
      </c>
      <c r="I284" s="81">
        <v>0</v>
      </c>
      <c r="J284" s="81">
        <v>0</v>
      </c>
      <c r="K284" s="81">
        <v>0</v>
      </c>
      <c r="L284" s="81">
        <v>0</v>
      </c>
      <c r="M284" s="81">
        <v>0</v>
      </c>
      <c r="N284" s="81">
        <v>0</v>
      </c>
      <c r="O284" s="81">
        <v>5000</v>
      </c>
      <c r="P284" s="81">
        <v>0</v>
      </c>
      <c r="Q284" s="82">
        <v>0</v>
      </c>
      <c r="R284" s="63"/>
    </row>
    <row r="285" spans="1:18" ht="63">
      <c r="A285" s="5"/>
      <c r="B285" s="77" t="s">
        <v>8</v>
      </c>
      <c r="C285" s="78" t="s">
        <v>230</v>
      </c>
      <c r="D285" s="79">
        <v>107007004</v>
      </c>
      <c r="E285" s="80">
        <v>12500</v>
      </c>
      <c r="F285" s="81">
        <v>0</v>
      </c>
      <c r="G285" s="81">
        <v>0</v>
      </c>
      <c r="H285" s="81">
        <v>0</v>
      </c>
      <c r="I285" s="81">
        <v>0</v>
      </c>
      <c r="J285" s="81">
        <v>0</v>
      </c>
      <c r="K285" s="81">
        <v>0</v>
      </c>
      <c r="L285" s="81">
        <v>0</v>
      </c>
      <c r="M285" s="81">
        <v>0</v>
      </c>
      <c r="N285" s="81">
        <v>0</v>
      </c>
      <c r="O285" s="81">
        <v>12500</v>
      </c>
      <c r="P285" s="81">
        <v>0</v>
      </c>
      <c r="Q285" s="82">
        <v>0</v>
      </c>
      <c r="R285" s="63"/>
    </row>
    <row r="286" spans="1:18" ht="63">
      <c r="A286" s="5"/>
      <c r="B286" s="77" t="s">
        <v>8</v>
      </c>
      <c r="C286" s="78" t="s">
        <v>230</v>
      </c>
      <c r="D286" s="79">
        <v>107007005</v>
      </c>
      <c r="E286" s="80">
        <v>42000</v>
      </c>
      <c r="F286" s="81">
        <v>0</v>
      </c>
      <c r="G286" s="81">
        <v>0</v>
      </c>
      <c r="H286" s="81">
        <v>0</v>
      </c>
      <c r="I286" s="81">
        <v>0</v>
      </c>
      <c r="J286" s="81">
        <v>0</v>
      </c>
      <c r="K286" s="81">
        <v>0</v>
      </c>
      <c r="L286" s="81">
        <v>0</v>
      </c>
      <c r="M286" s="81">
        <v>0</v>
      </c>
      <c r="N286" s="81">
        <v>0</v>
      </c>
      <c r="O286" s="81">
        <v>42000</v>
      </c>
      <c r="P286" s="81">
        <v>0</v>
      </c>
      <c r="Q286" s="82">
        <v>0</v>
      </c>
      <c r="R286" s="63"/>
    </row>
    <row r="287" spans="1:18" ht="63">
      <c r="A287" s="5"/>
      <c r="B287" s="77" t="s">
        <v>8</v>
      </c>
      <c r="C287" s="78" t="s">
        <v>230</v>
      </c>
      <c r="D287" s="79">
        <v>107007006</v>
      </c>
      <c r="E287" s="80">
        <v>9800</v>
      </c>
      <c r="F287" s="81">
        <v>0</v>
      </c>
      <c r="G287" s="81">
        <v>0</v>
      </c>
      <c r="H287" s="81">
        <v>0</v>
      </c>
      <c r="I287" s="81">
        <v>0</v>
      </c>
      <c r="J287" s="81">
        <v>0</v>
      </c>
      <c r="K287" s="81">
        <v>0</v>
      </c>
      <c r="L287" s="81">
        <v>0</v>
      </c>
      <c r="M287" s="81">
        <v>0</v>
      </c>
      <c r="N287" s="81">
        <v>0</v>
      </c>
      <c r="O287" s="81">
        <v>9800</v>
      </c>
      <c r="P287" s="81">
        <v>0</v>
      </c>
      <c r="Q287" s="82">
        <v>0</v>
      </c>
      <c r="R287" s="63"/>
    </row>
    <row r="288" spans="1:18" ht="63">
      <c r="A288" s="5"/>
      <c r="B288" s="77" t="s">
        <v>8</v>
      </c>
      <c r="C288" s="78" t="s">
        <v>230</v>
      </c>
      <c r="D288" s="79">
        <v>107008004</v>
      </c>
      <c r="E288" s="80">
        <v>1000</v>
      </c>
      <c r="F288" s="81">
        <v>0</v>
      </c>
      <c r="G288" s="81">
        <v>0</v>
      </c>
      <c r="H288" s="81">
        <v>0</v>
      </c>
      <c r="I288" s="81">
        <v>0</v>
      </c>
      <c r="J288" s="81">
        <v>0</v>
      </c>
      <c r="K288" s="81">
        <v>0</v>
      </c>
      <c r="L288" s="81">
        <v>0</v>
      </c>
      <c r="M288" s="81">
        <v>0</v>
      </c>
      <c r="N288" s="81">
        <v>0</v>
      </c>
      <c r="O288" s="81">
        <v>0</v>
      </c>
      <c r="P288" s="81">
        <v>0</v>
      </c>
      <c r="Q288" s="82">
        <v>1000</v>
      </c>
      <c r="R288" s="63"/>
    </row>
    <row r="289" spans="1:18" ht="63">
      <c r="A289" s="5"/>
      <c r="B289" s="77" t="s">
        <v>8</v>
      </c>
      <c r="C289" s="78" t="s">
        <v>230</v>
      </c>
      <c r="D289" s="79">
        <v>107008005</v>
      </c>
      <c r="E289" s="80">
        <v>14000</v>
      </c>
      <c r="F289" s="81">
        <v>0</v>
      </c>
      <c r="G289" s="81">
        <v>0</v>
      </c>
      <c r="H289" s="81">
        <v>0</v>
      </c>
      <c r="I289" s="81">
        <v>0</v>
      </c>
      <c r="J289" s="81">
        <v>0</v>
      </c>
      <c r="K289" s="81">
        <v>0</v>
      </c>
      <c r="L289" s="81">
        <v>0</v>
      </c>
      <c r="M289" s="81">
        <v>0</v>
      </c>
      <c r="N289" s="81">
        <v>0</v>
      </c>
      <c r="O289" s="81">
        <v>0</v>
      </c>
      <c r="P289" s="81">
        <v>0</v>
      </c>
      <c r="Q289" s="82">
        <v>14000</v>
      </c>
      <c r="R289" s="63"/>
    </row>
    <row r="290" spans="1:18" ht="63">
      <c r="A290" s="5"/>
      <c r="B290" s="77" t="s">
        <v>8</v>
      </c>
      <c r="C290" s="78" t="s">
        <v>230</v>
      </c>
      <c r="D290" s="79">
        <v>107008006</v>
      </c>
      <c r="E290" s="80">
        <v>3300</v>
      </c>
      <c r="F290" s="81">
        <v>0</v>
      </c>
      <c r="G290" s="81">
        <v>0</v>
      </c>
      <c r="H290" s="81">
        <v>0</v>
      </c>
      <c r="I290" s="81">
        <v>0</v>
      </c>
      <c r="J290" s="81">
        <v>0</v>
      </c>
      <c r="K290" s="81">
        <v>0</v>
      </c>
      <c r="L290" s="81">
        <v>0</v>
      </c>
      <c r="M290" s="81">
        <v>0</v>
      </c>
      <c r="N290" s="81">
        <v>0</v>
      </c>
      <c r="O290" s="81">
        <v>0</v>
      </c>
      <c r="P290" s="81">
        <v>0</v>
      </c>
      <c r="Q290" s="82">
        <v>3300</v>
      </c>
      <c r="R290" s="63"/>
    </row>
    <row r="291" spans="1:18" ht="63">
      <c r="A291" s="5"/>
      <c r="B291" s="77" t="s">
        <v>8</v>
      </c>
      <c r="C291" s="78" t="s">
        <v>230</v>
      </c>
      <c r="D291" s="79">
        <v>107009004</v>
      </c>
      <c r="E291" s="80">
        <v>11500</v>
      </c>
      <c r="F291" s="81">
        <v>0</v>
      </c>
      <c r="G291" s="81">
        <v>0</v>
      </c>
      <c r="H291" s="81">
        <v>0</v>
      </c>
      <c r="I291" s="81">
        <v>0</v>
      </c>
      <c r="J291" s="81">
        <v>0</v>
      </c>
      <c r="K291" s="81">
        <v>0</v>
      </c>
      <c r="L291" s="81">
        <v>0</v>
      </c>
      <c r="M291" s="81">
        <v>0</v>
      </c>
      <c r="N291" s="81">
        <v>0</v>
      </c>
      <c r="O291" s="81">
        <v>11500</v>
      </c>
      <c r="P291" s="81">
        <v>0</v>
      </c>
      <c r="Q291" s="82">
        <v>0</v>
      </c>
      <c r="R291" s="63"/>
    </row>
    <row r="292" spans="1:18" ht="63">
      <c r="A292" s="5"/>
      <c r="B292" s="77" t="s">
        <v>8</v>
      </c>
      <c r="C292" s="78" t="s">
        <v>230</v>
      </c>
      <c r="D292" s="79">
        <v>107009005</v>
      </c>
      <c r="E292" s="80">
        <v>23500</v>
      </c>
      <c r="F292" s="81">
        <v>0</v>
      </c>
      <c r="G292" s="81">
        <v>0</v>
      </c>
      <c r="H292" s="81">
        <v>0</v>
      </c>
      <c r="I292" s="81">
        <v>0</v>
      </c>
      <c r="J292" s="81">
        <v>0</v>
      </c>
      <c r="K292" s="81">
        <v>0</v>
      </c>
      <c r="L292" s="81">
        <v>0</v>
      </c>
      <c r="M292" s="81">
        <v>0</v>
      </c>
      <c r="N292" s="81">
        <v>0</v>
      </c>
      <c r="O292" s="81">
        <v>23500</v>
      </c>
      <c r="P292" s="81">
        <v>0</v>
      </c>
      <c r="Q292" s="82">
        <v>0</v>
      </c>
      <c r="R292" s="63"/>
    </row>
    <row r="293" spans="1:18" ht="63">
      <c r="A293" s="5"/>
      <c r="B293" s="77" t="s">
        <v>8</v>
      </c>
      <c r="C293" s="78" t="s">
        <v>230</v>
      </c>
      <c r="D293" s="79">
        <v>107009006</v>
      </c>
      <c r="E293" s="80">
        <v>1500</v>
      </c>
      <c r="F293" s="81">
        <v>0</v>
      </c>
      <c r="G293" s="81">
        <v>0</v>
      </c>
      <c r="H293" s="81">
        <v>0</v>
      </c>
      <c r="I293" s="81">
        <v>0</v>
      </c>
      <c r="J293" s="81">
        <v>0</v>
      </c>
      <c r="K293" s="81">
        <v>0</v>
      </c>
      <c r="L293" s="81">
        <v>0</v>
      </c>
      <c r="M293" s="81">
        <v>0</v>
      </c>
      <c r="N293" s="81">
        <v>0</v>
      </c>
      <c r="O293" s="81">
        <v>1500</v>
      </c>
      <c r="P293" s="81">
        <v>0</v>
      </c>
      <c r="Q293" s="82">
        <v>0</v>
      </c>
      <c r="R293" s="63"/>
    </row>
    <row r="294" spans="1:18" ht="63">
      <c r="A294" s="5"/>
      <c r="B294" s="77" t="s">
        <v>8</v>
      </c>
      <c r="C294" s="78" t="s">
        <v>230</v>
      </c>
      <c r="D294" s="79">
        <v>107010004</v>
      </c>
      <c r="E294" s="80">
        <v>2000</v>
      </c>
      <c r="F294" s="81">
        <v>0</v>
      </c>
      <c r="G294" s="81">
        <v>0</v>
      </c>
      <c r="H294" s="81">
        <v>0</v>
      </c>
      <c r="I294" s="81">
        <v>0</v>
      </c>
      <c r="J294" s="81">
        <v>0</v>
      </c>
      <c r="K294" s="81">
        <v>0</v>
      </c>
      <c r="L294" s="81">
        <v>0</v>
      </c>
      <c r="M294" s="81">
        <v>0</v>
      </c>
      <c r="N294" s="81">
        <v>0</v>
      </c>
      <c r="O294" s="81">
        <v>2000</v>
      </c>
      <c r="P294" s="81">
        <v>0</v>
      </c>
      <c r="Q294" s="82">
        <v>0</v>
      </c>
      <c r="R294" s="63"/>
    </row>
    <row r="295" spans="1:18" ht="63">
      <c r="A295" s="5"/>
      <c r="B295" s="77" t="s">
        <v>8</v>
      </c>
      <c r="C295" s="78" t="s">
        <v>230</v>
      </c>
      <c r="D295" s="79">
        <v>107010005</v>
      </c>
      <c r="E295" s="80">
        <v>70000</v>
      </c>
      <c r="F295" s="81">
        <v>0</v>
      </c>
      <c r="G295" s="81">
        <v>0</v>
      </c>
      <c r="H295" s="81">
        <v>0</v>
      </c>
      <c r="I295" s="81">
        <v>0</v>
      </c>
      <c r="J295" s="81">
        <v>0</v>
      </c>
      <c r="K295" s="81">
        <v>0</v>
      </c>
      <c r="L295" s="81">
        <v>0</v>
      </c>
      <c r="M295" s="81">
        <v>0</v>
      </c>
      <c r="N295" s="81">
        <v>0</v>
      </c>
      <c r="O295" s="81">
        <v>70000</v>
      </c>
      <c r="P295" s="81">
        <v>0</v>
      </c>
      <c r="Q295" s="82">
        <v>0</v>
      </c>
      <c r="R295" s="63"/>
    </row>
    <row r="296" spans="1:18" ht="63">
      <c r="A296" s="5"/>
      <c r="B296" s="77" t="s">
        <v>8</v>
      </c>
      <c r="C296" s="78" t="s">
        <v>230</v>
      </c>
      <c r="D296" s="79">
        <v>107010006</v>
      </c>
      <c r="E296" s="80">
        <v>3500</v>
      </c>
      <c r="F296" s="81">
        <v>0</v>
      </c>
      <c r="G296" s="81">
        <v>0</v>
      </c>
      <c r="H296" s="81">
        <v>0</v>
      </c>
      <c r="I296" s="81">
        <v>0</v>
      </c>
      <c r="J296" s="81">
        <v>0</v>
      </c>
      <c r="K296" s="81">
        <v>0</v>
      </c>
      <c r="L296" s="81">
        <v>0</v>
      </c>
      <c r="M296" s="81">
        <v>0</v>
      </c>
      <c r="N296" s="81">
        <v>0</v>
      </c>
      <c r="O296" s="81">
        <v>3500</v>
      </c>
      <c r="P296" s="81">
        <v>0</v>
      </c>
      <c r="Q296" s="82">
        <v>0</v>
      </c>
      <c r="R296" s="63"/>
    </row>
    <row r="297" spans="1:18" ht="63">
      <c r="A297" s="5"/>
      <c r="B297" s="77" t="s">
        <v>8</v>
      </c>
      <c r="C297" s="78" t="s">
        <v>230</v>
      </c>
      <c r="D297" s="79">
        <v>107011003</v>
      </c>
      <c r="E297" s="80">
        <v>650000</v>
      </c>
      <c r="F297" s="81">
        <v>0</v>
      </c>
      <c r="G297" s="81">
        <v>0</v>
      </c>
      <c r="H297" s="81">
        <v>0</v>
      </c>
      <c r="I297" s="81">
        <v>0</v>
      </c>
      <c r="J297" s="81">
        <v>0</v>
      </c>
      <c r="K297" s="81">
        <v>0</v>
      </c>
      <c r="L297" s="81">
        <v>0</v>
      </c>
      <c r="M297" s="81">
        <v>0</v>
      </c>
      <c r="N297" s="81">
        <v>0</v>
      </c>
      <c r="O297" s="81">
        <v>650000</v>
      </c>
      <c r="P297" s="81">
        <v>0</v>
      </c>
      <c r="Q297" s="82">
        <v>0</v>
      </c>
      <c r="R297" s="63"/>
    </row>
    <row r="298" spans="1:18" ht="63">
      <c r="A298" s="5"/>
      <c r="B298" s="77" t="s">
        <v>8</v>
      </c>
      <c r="C298" s="78" t="s">
        <v>231</v>
      </c>
      <c r="D298" s="79">
        <v>101003019</v>
      </c>
      <c r="E298" s="80">
        <v>3000000</v>
      </c>
      <c r="F298" s="81">
        <v>0</v>
      </c>
      <c r="G298" s="81">
        <v>400000</v>
      </c>
      <c r="H298" s="81">
        <v>0</v>
      </c>
      <c r="I298" s="81">
        <v>1860000</v>
      </c>
      <c r="J298" s="81">
        <v>0</v>
      </c>
      <c r="K298" s="81">
        <v>0</v>
      </c>
      <c r="L298" s="81">
        <v>0</v>
      </c>
      <c r="M298" s="81">
        <v>0</v>
      </c>
      <c r="N298" s="81">
        <v>0</v>
      </c>
      <c r="O298" s="81">
        <v>740000</v>
      </c>
      <c r="P298" s="81">
        <v>0</v>
      </c>
      <c r="Q298" s="82">
        <v>0</v>
      </c>
      <c r="R298" s="63"/>
    </row>
    <row r="299" spans="1:18" ht="63">
      <c r="A299" s="5"/>
      <c r="B299" s="77" t="s">
        <v>8</v>
      </c>
      <c r="C299" s="78" t="s">
        <v>232</v>
      </c>
      <c r="D299" s="79">
        <v>101003030</v>
      </c>
      <c r="E299" s="80">
        <v>32813400</v>
      </c>
      <c r="F299" s="81">
        <v>0</v>
      </c>
      <c r="G299" s="81">
        <v>0</v>
      </c>
      <c r="H299" s="81">
        <v>0</v>
      </c>
      <c r="I299" s="81">
        <v>9900</v>
      </c>
      <c r="J299" s="81">
        <v>20103500</v>
      </c>
      <c r="K299" s="81">
        <v>12700000</v>
      </c>
      <c r="L299" s="81">
        <v>0</v>
      </c>
      <c r="M299" s="81">
        <v>0</v>
      </c>
      <c r="N299" s="81">
        <v>0</v>
      </c>
      <c r="O299" s="81">
        <v>0</v>
      </c>
      <c r="P299" s="81">
        <v>0</v>
      </c>
      <c r="Q299" s="82">
        <v>0</v>
      </c>
      <c r="R299" s="63"/>
    </row>
    <row r="300" spans="1:18" ht="63">
      <c r="A300" s="5"/>
      <c r="B300" s="77" t="s">
        <v>8</v>
      </c>
      <c r="C300" s="78" t="s">
        <v>232</v>
      </c>
      <c r="D300" s="79">
        <v>102003001</v>
      </c>
      <c r="E300" s="80">
        <v>8193500</v>
      </c>
      <c r="F300" s="81">
        <v>0</v>
      </c>
      <c r="G300" s="81">
        <v>0</v>
      </c>
      <c r="H300" s="81">
        <v>0</v>
      </c>
      <c r="I300" s="81">
        <v>0</v>
      </c>
      <c r="J300" s="81">
        <v>0</v>
      </c>
      <c r="K300" s="81">
        <v>8193500</v>
      </c>
      <c r="L300" s="81">
        <v>0</v>
      </c>
      <c r="M300" s="81">
        <v>0</v>
      </c>
      <c r="N300" s="81">
        <v>0</v>
      </c>
      <c r="O300" s="81">
        <v>0</v>
      </c>
      <c r="P300" s="81">
        <v>0</v>
      </c>
      <c r="Q300" s="82">
        <v>0</v>
      </c>
      <c r="R300" s="63"/>
    </row>
    <row r="301" spans="1:18" ht="63">
      <c r="A301" s="5"/>
      <c r="B301" s="77" t="s">
        <v>8</v>
      </c>
      <c r="C301" s="78" t="s">
        <v>233</v>
      </c>
      <c r="D301" s="79" t="s">
        <v>1</v>
      </c>
      <c r="E301" s="80">
        <v>3577300</v>
      </c>
      <c r="F301" s="81">
        <v>0</v>
      </c>
      <c r="G301" s="81">
        <v>0</v>
      </c>
      <c r="H301" s="81">
        <v>94200</v>
      </c>
      <c r="I301" s="81">
        <v>1000000</v>
      </c>
      <c r="J301" s="81">
        <v>0</v>
      </c>
      <c r="K301" s="81">
        <v>800000</v>
      </c>
      <c r="L301" s="81">
        <v>0</v>
      </c>
      <c r="M301" s="81">
        <v>420000</v>
      </c>
      <c r="N301" s="81">
        <v>0</v>
      </c>
      <c r="O301" s="81">
        <v>100000</v>
      </c>
      <c r="P301" s="81">
        <v>0</v>
      </c>
      <c r="Q301" s="82">
        <v>1163100</v>
      </c>
      <c r="R301" s="63"/>
    </row>
    <row r="302" spans="1:18" ht="47.25">
      <c r="A302" s="5"/>
      <c r="B302" s="77" t="s">
        <v>9</v>
      </c>
      <c r="C302" s="78" t="s">
        <v>234</v>
      </c>
      <c r="D302" s="79">
        <v>101002005</v>
      </c>
      <c r="E302" s="80">
        <v>2700000</v>
      </c>
      <c r="F302" s="81">
        <v>0</v>
      </c>
      <c r="G302" s="81">
        <v>0</v>
      </c>
      <c r="H302" s="81">
        <v>1700000</v>
      </c>
      <c r="I302" s="81">
        <v>0</v>
      </c>
      <c r="J302" s="81">
        <v>0</v>
      </c>
      <c r="K302" s="81">
        <v>0</v>
      </c>
      <c r="L302" s="81">
        <v>1000000</v>
      </c>
      <c r="M302" s="81">
        <v>0</v>
      </c>
      <c r="N302" s="81">
        <v>0</v>
      </c>
      <c r="O302" s="81">
        <v>0</v>
      </c>
      <c r="P302" s="81">
        <v>0</v>
      </c>
      <c r="Q302" s="82">
        <v>0</v>
      </c>
      <c r="R302" s="63"/>
    </row>
    <row r="303" spans="1:18" ht="47.25">
      <c r="A303" s="5"/>
      <c r="B303" s="77" t="s">
        <v>9</v>
      </c>
      <c r="C303" s="78" t="s">
        <v>234</v>
      </c>
      <c r="D303" s="79">
        <v>101002021</v>
      </c>
      <c r="E303" s="80">
        <v>833402.43</v>
      </c>
      <c r="F303" s="81">
        <v>0</v>
      </c>
      <c r="G303" s="81">
        <v>0</v>
      </c>
      <c r="H303" s="81">
        <v>0</v>
      </c>
      <c r="I303" s="81">
        <v>0</v>
      </c>
      <c r="J303" s="81">
        <v>0</v>
      </c>
      <c r="K303" s="81">
        <v>0</v>
      </c>
      <c r="L303" s="81">
        <v>833402.43</v>
      </c>
      <c r="M303" s="81">
        <v>0</v>
      </c>
      <c r="N303" s="81">
        <v>0</v>
      </c>
      <c r="O303" s="81">
        <v>0</v>
      </c>
      <c r="P303" s="81">
        <v>0</v>
      </c>
      <c r="Q303" s="82">
        <v>0</v>
      </c>
      <c r="R303" s="63"/>
    </row>
    <row r="304" spans="1:18" ht="47.25">
      <c r="A304" s="5"/>
      <c r="B304" s="77" t="s">
        <v>9</v>
      </c>
      <c r="C304" s="78" t="s">
        <v>234</v>
      </c>
      <c r="D304" s="79">
        <v>101003010</v>
      </c>
      <c r="E304" s="80">
        <f>F304+G304+H304+I304+J304+K304+L304+M304+N304+O304+P304+Q304</f>
        <v>455998100</v>
      </c>
      <c r="F304" s="81">
        <v>7500000</v>
      </c>
      <c r="G304" s="81">
        <v>36000000</v>
      </c>
      <c r="H304" s="81">
        <v>36500000</v>
      </c>
      <c r="I304" s="81">
        <v>74000000</v>
      </c>
      <c r="J304" s="81">
        <v>6500000</v>
      </c>
      <c r="K304" s="81">
        <v>46123800</v>
      </c>
      <c r="L304" s="81">
        <v>34400000</v>
      </c>
      <c r="M304" s="81">
        <v>31700000</v>
      </c>
      <c r="N304" s="81">
        <v>43789700</v>
      </c>
      <c r="O304" s="81">
        <v>40839600</v>
      </c>
      <c r="P304" s="81">
        <v>46684000</v>
      </c>
      <c r="Q304" s="82">
        <v>51961000</v>
      </c>
      <c r="R304" s="63"/>
    </row>
    <row r="305" spans="1:18" ht="47.25">
      <c r="A305" s="5"/>
      <c r="B305" s="77" t="s">
        <v>9</v>
      </c>
      <c r="C305" s="78" t="s">
        <v>234</v>
      </c>
      <c r="D305" s="79">
        <v>101003014</v>
      </c>
      <c r="E305" s="80">
        <v>4730000</v>
      </c>
      <c r="F305" s="81">
        <v>0</v>
      </c>
      <c r="G305" s="81">
        <v>770000</v>
      </c>
      <c r="H305" s="81">
        <v>752600</v>
      </c>
      <c r="I305" s="81">
        <v>1155300</v>
      </c>
      <c r="J305" s="81">
        <v>0</v>
      </c>
      <c r="K305" s="81">
        <v>45000</v>
      </c>
      <c r="L305" s="81">
        <v>654700</v>
      </c>
      <c r="M305" s="81">
        <v>500000</v>
      </c>
      <c r="N305" s="81">
        <v>300000</v>
      </c>
      <c r="O305" s="81">
        <v>100000</v>
      </c>
      <c r="P305" s="81">
        <v>132400</v>
      </c>
      <c r="Q305" s="82">
        <v>320000</v>
      </c>
      <c r="R305" s="63"/>
    </row>
    <row r="306" spans="1:18" ht="47.25">
      <c r="A306" s="5"/>
      <c r="B306" s="77" t="s">
        <v>9</v>
      </c>
      <c r="C306" s="78" t="s">
        <v>234</v>
      </c>
      <c r="D306" s="79">
        <v>103001001</v>
      </c>
      <c r="E306" s="80">
        <v>57295000</v>
      </c>
      <c r="F306" s="81">
        <v>2320800</v>
      </c>
      <c r="G306" s="81">
        <v>4200000</v>
      </c>
      <c r="H306" s="81">
        <v>4200000</v>
      </c>
      <c r="I306" s="81">
        <v>6600000</v>
      </c>
      <c r="J306" s="81">
        <v>1600000</v>
      </c>
      <c r="K306" s="81">
        <v>4100000</v>
      </c>
      <c r="L306" s="81">
        <v>3900000</v>
      </c>
      <c r="M306" s="81">
        <v>5415000</v>
      </c>
      <c r="N306" s="81">
        <v>6100000</v>
      </c>
      <c r="O306" s="81">
        <v>6313700</v>
      </c>
      <c r="P306" s="81">
        <v>4700000</v>
      </c>
      <c r="Q306" s="82">
        <v>7845500</v>
      </c>
      <c r="R306" s="63"/>
    </row>
    <row r="307" spans="1:18" ht="47.25">
      <c r="A307" s="5"/>
      <c r="B307" s="77" t="s">
        <v>9</v>
      </c>
      <c r="C307" s="78" t="s">
        <v>234</v>
      </c>
      <c r="D307" s="79">
        <v>103001002</v>
      </c>
      <c r="E307" s="80">
        <v>6000</v>
      </c>
      <c r="F307" s="81">
        <v>0</v>
      </c>
      <c r="G307" s="81">
        <v>500</v>
      </c>
      <c r="H307" s="81">
        <v>500</v>
      </c>
      <c r="I307" s="81">
        <v>500</v>
      </c>
      <c r="J307" s="81">
        <v>500</v>
      </c>
      <c r="K307" s="81">
        <v>500</v>
      </c>
      <c r="L307" s="81">
        <v>500</v>
      </c>
      <c r="M307" s="81">
        <v>500</v>
      </c>
      <c r="N307" s="81">
        <v>500</v>
      </c>
      <c r="O307" s="81">
        <v>500</v>
      </c>
      <c r="P307" s="81">
        <v>500</v>
      </c>
      <c r="Q307" s="82">
        <v>1000</v>
      </c>
      <c r="R307" s="63"/>
    </row>
    <row r="308" spans="1:18" ht="47.25">
      <c r="A308" s="5"/>
      <c r="B308" s="77" t="s">
        <v>9</v>
      </c>
      <c r="C308" s="78" t="s">
        <v>234</v>
      </c>
      <c r="D308" s="79">
        <v>103002000</v>
      </c>
      <c r="E308" s="80">
        <f>F308+G308+H308+I308+J308+K308+L308+M308+N308+O308+P308+Q308</f>
        <v>1159900</v>
      </c>
      <c r="F308" s="81">
        <v>1000</v>
      </c>
      <c r="G308" s="81">
        <v>128500</v>
      </c>
      <c r="H308" s="81">
        <v>91700</v>
      </c>
      <c r="I308" s="81">
        <v>84700</v>
      </c>
      <c r="J308" s="81">
        <v>93300</v>
      </c>
      <c r="K308" s="81">
        <v>87000</v>
      </c>
      <c r="L308" s="81">
        <v>69700</v>
      </c>
      <c r="M308" s="81">
        <v>93300</v>
      </c>
      <c r="N308" s="81">
        <v>86400</v>
      </c>
      <c r="O308" s="81">
        <v>98000</v>
      </c>
      <c r="P308" s="81">
        <v>85600</v>
      </c>
      <c r="Q308" s="82">
        <v>240700</v>
      </c>
      <c r="R308" s="63"/>
    </row>
    <row r="309" spans="1:18" ht="47.25">
      <c r="A309" s="5"/>
      <c r="B309" s="77" t="s">
        <v>9</v>
      </c>
      <c r="C309" s="78" t="s">
        <v>234</v>
      </c>
      <c r="D309" s="79">
        <v>103004001</v>
      </c>
      <c r="E309" s="80">
        <f>F309+G309+H309+I309+J309+K309+L309+M309+N309+O309+P309+Q309</f>
        <v>31793800</v>
      </c>
      <c r="F309" s="81">
        <v>2166400</v>
      </c>
      <c r="G309" s="81">
        <v>6043100</v>
      </c>
      <c r="H309" s="81">
        <v>4610900</v>
      </c>
      <c r="I309" s="81">
        <v>3777600</v>
      </c>
      <c r="J309" s="81">
        <v>1019200</v>
      </c>
      <c r="K309" s="81">
        <v>7829300</v>
      </c>
      <c r="L309" s="81">
        <v>36000</v>
      </c>
      <c r="M309" s="81">
        <v>36300</v>
      </c>
      <c r="N309" s="81">
        <v>6208700</v>
      </c>
      <c r="O309" s="81">
        <v>0</v>
      </c>
      <c r="P309" s="81">
        <v>0</v>
      </c>
      <c r="Q309" s="82">
        <v>66300</v>
      </c>
      <c r="R309" s="63"/>
    </row>
    <row r="310" spans="1:18" ht="47.25">
      <c r="A310" s="5"/>
      <c r="B310" s="77" t="s">
        <v>9</v>
      </c>
      <c r="C310" s="78" t="s">
        <v>234</v>
      </c>
      <c r="D310" s="79">
        <v>103004002</v>
      </c>
      <c r="E310" s="80">
        <v>17434800</v>
      </c>
      <c r="F310" s="81">
        <v>1700000</v>
      </c>
      <c r="G310" s="81">
        <v>2000000</v>
      </c>
      <c r="H310" s="81">
        <v>2000000</v>
      </c>
      <c r="I310" s="81">
        <v>600000</v>
      </c>
      <c r="J310" s="81">
        <v>2300000</v>
      </c>
      <c r="K310" s="81">
        <v>600000</v>
      </c>
      <c r="L310" s="81">
        <v>908000</v>
      </c>
      <c r="M310" s="81">
        <v>1271000</v>
      </c>
      <c r="N310" s="81">
        <v>1529000</v>
      </c>
      <c r="O310" s="81">
        <v>1300000</v>
      </c>
      <c r="P310" s="81">
        <v>1650000</v>
      </c>
      <c r="Q310" s="82">
        <v>1576800</v>
      </c>
      <c r="R310" s="63"/>
    </row>
    <row r="311" spans="1:18" ht="47.25">
      <c r="A311" s="5"/>
      <c r="B311" s="77" t="s">
        <v>9</v>
      </c>
      <c r="C311" s="78" t="s">
        <v>234</v>
      </c>
      <c r="D311" s="79">
        <v>103004003</v>
      </c>
      <c r="E311" s="80">
        <v>4713800</v>
      </c>
      <c r="F311" s="81">
        <v>339900</v>
      </c>
      <c r="G311" s="81">
        <v>330000</v>
      </c>
      <c r="H311" s="81">
        <v>360000</v>
      </c>
      <c r="I311" s="81">
        <v>330000</v>
      </c>
      <c r="J311" s="81">
        <v>390000</v>
      </c>
      <c r="K311" s="81">
        <v>390900</v>
      </c>
      <c r="L311" s="81">
        <v>450000</v>
      </c>
      <c r="M311" s="81">
        <v>420000</v>
      </c>
      <c r="N311" s="81">
        <v>450000</v>
      </c>
      <c r="O311" s="81">
        <v>450000</v>
      </c>
      <c r="P311" s="81">
        <v>400000</v>
      </c>
      <c r="Q311" s="82">
        <v>403000</v>
      </c>
      <c r="R311" s="63"/>
    </row>
    <row r="312" spans="1:18" ht="47.25">
      <c r="A312" s="5"/>
      <c r="B312" s="77" t="s">
        <v>9</v>
      </c>
      <c r="C312" s="78" t="s">
        <v>234</v>
      </c>
      <c r="D312" s="79">
        <v>103004004</v>
      </c>
      <c r="E312" s="80">
        <v>727900</v>
      </c>
      <c r="F312" s="81">
        <v>61000</v>
      </c>
      <c r="G312" s="81">
        <v>56000</v>
      </c>
      <c r="H312" s="81">
        <v>61000</v>
      </c>
      <c r="I312" s="81">
        <v>61000</v>
      </c>
      <c r="J312" s="81">
        <v>61900</v>
      </c>
      <c r="K312" s="81">
        <v>61000</v>
      </c>
      <c r="L312" s="81">
        <v>3000</v>
      </c>
      <c r="M312" s="81">
        <v>119000</v>
      </c>
      <c r="N312" s="81">
        <v>66000</v>
      </c>
      <c r="O312" s="81">
        <v>61000</v>
      </c>
      <c r="P312" s="81">
        <v>61000</v>
      </c>
      <c r="Q312" s="82">
        <v>56000</v>
      </c>
      <c r="R312" s="63"/>
    </row>
    <row r="313" spans="1:18" ht="47.25">
      <c r="A313" s="5"/>
      <c r="B313" s="77" t="s">
        <v>9</v>
      </c>
      <c r="C313" s="78" t="s">
        <v>234</v>
      </c>
      <c r="D313" s="79">
        <v>103004005</v>
      </c>
      <c r="E313" s="80">
        <f>F313+G313+H313+I313+J313+K313+L313+M313+N313+O313+P313+Q313</f>
        <v>925400</v>
      </c>
      <c r="F313" s="81">
        <v>146300</v>
      </c>
      <c r="G313" s="81">
        <v>199400</v>
      </c>
      <c r="H313" s="81">
        <v>152200</v>
      </c>
      <c r="I313" s="81">
        <v>66600</v>
      </c>
      <c r="J313" s="81">
        <v>45200</v>
      </c>
      <c r="K313" s="81">
        <v>0</v>
      </c>
      <c r="L313" s="81">
        <v>5900</v>
      </c>
      <c r="M313" s="81">
        <v>3100</v>
      </c>
      <c r="N313" s="81">
        <v>3900</v>
      </c>
      <c r="O313" s="81">
        <v>23400</v>
      </c>
      <c r="P313" s="81">
        <v>51500</v>
      </c>
      <c r="Q313" s="82">
        <v>227900</v>
      </c>
      <c r="R313" s="63"/>
    </row>
    <row r="314" spans="1:18" ht="47.25">
      <c r="A314" s="5"/>
      <c r="B314" s="77" t="s">
        <v>9</v>
      </c>
      <c r="C314" s="78" t="s">
        <v>234</v>
      </c>
      <c r="D314" s="79">
        <v>103004007</v>
      </c>
      <c r="E314" s="80">
        <f>F314+G314+H314+I314+J314+K314+L314+M314+N314+O314+P314+Q314</f>
        <v>1728400</v>
      </c>
      <c r="F314" s="81">
        <v>17400</v>
      </c>
      <c r="G314" s="81">
        <v>117700</v>
      </c>
      <c r="H314" s="81">
        <v>204900</v>
      </c>
      <c r="I314" s="81">
        <v>32500</v>
      </c>
      <c r="J314" s="81">
        <v>213500</v>
      </c>
      <c r="K314" s="81">
        <v>0</v>
      </c>
      <c r="L314" s="81">
        <v>87000</v>
      </c>
      <c r="M314" s="81">
        <v>287600</v>
      </c>
      <c r="N314" s="81">
        <v>134700</v>
      </c>
      <c r="O314" s="81">
        <v>131000</v>
      </c>
      <c r="P314" s="81">
        <v>128300</v>
      </c>
      <c r="Q314" s="82">
        <v>373800</v>
      </c>
      <c r="R314" s="63"/>
    </row>
    <row r="315" spans="1:18" ht="47.25">
      <c r="A315" s="5"/>
      <c r="B315" s="77" t="s">
        <v>9</v>
      </c>
      <c r="C315" s="78" t="s">
        <v>234</v>
      </c>
      <c r="D315" s="79">
        <v>103006000</v>
      </c>
      <c r="E315" s="80">
        <v>4897200</v>
      </c>
      <c r="F315" s="81">
        <v>35200</v>
      </c>
      <c r="G315" s="81">
        <v>482600</v>
      </c>
      <c r="H315" s="81">
        <v>335200</v>
      </c>
      <c r="I315" s="81">
        <v>197300</v>
      </c>
      <c r="J315" s="81">
        <v>319500</v>
      </c>
      <c r="K315" s="81">
        <v>419500</v>
      </c>
      <c r="L315" s="81">
        <v>695900</v>
      </c>
      <c r="M315" s="81">
        <v>449000</v>
      </c>
      <c r="N315" s="81">
        <v>430100</v>
      </c>
      <c r="O315" s="81">
        <v>501400</v>
      </c>
      <c r="P315" s="81">
        <v>10900</v>
      </c>
      <c r="Q315" s="82">
        <v>1020600</v>
      </c>
      <c r="R315" s="63"/>
    </row>
    <row r="316" spans="1:18" ht="47.25">
      <c r="A316" s="5"/>
      <c r="B316" s="77" t="s">
        <v>9</v>
      </c>
      <c r="C316" s="78" t="s">
        <v>234</v>
      </c>
      <c r="D316" s="79">
        <v>103007000</v>
      </c>
      <c r="E316" s="80">
        <v>6211900</v>
      </c>
      <c r="F316" s="81">
        <v>48000</v>
      </c>
      <c r="G316" s="81">
        <v>183600</v>
      </c>
      <c r="H316" s="81">
        <v>108000</v>
      </c>
      <c r="I316" s="81">
        <v>135900</v>
      </c>
      <c r="J316" s="81">
        <v>48000</v>
      </c>
      <c r="K316" s="81">
        <v>48000</v>
      </c>
      <c r="L316" s="81">
        <v>103000</v>
      </c>
      <c r="M316" s="81">
        <v>193100</v>
      </c>
      <c r="N316" s="81">
        <v>93400</v>
      </c>
      <c r="O316" s="81">
        <v>1307400</v>
      </c>
      <c r="P316" s="81">
        <v>1398300</v>
      </c>
      <c r="Q316" s="82">
        <v>2545200</v>
      </c>
      <c r="R316" s="63"/>
    </row>
    <row r="317" spans="1:18" ht="47.25">
      <c r="A317" s="5"/>
      <c r="B317" s="77" t="s">
        <v>9</v>
      </c>
      <c r="C317" s="78" t="s">
        <v>234</v>
      </c>
      <c r="D317" s="79">
        <v>103008000</v>
      </c>
      <c r="E317" s="80">
        <v>16900</v>
      </c>
      <c r="F317" s="81">
        <v>0</v>
      </c>
      <c r="G317" s="81">
        <v>15600</v>
      </c>
      <c r="H317" s="81">
        <v>0</v>
      </c>
      <c r="I317" s="81">
        <v>0</v>
      </c>
      <c r="J317" s="81">
        <v>0</v>
      </c>
      <c r="K317" s="81">
        <v>0</v>
      </c>
      <c r="L317" s="81">
        <v>1300</v>
      </c>
      <c r="M317" s="81">
        <v>0</v>
      </c>
      <c r="N317" s="81">
        <v>0</v>
      </c>
      <c r="O317" s="81">
        <v>0</v>
      </c>
      <c r="P317" s="81">
        <v>0</v>
      </c>
      <c r="Q317" s="82">
        <v>0</v>
      </c>
      <c r="R317" s="63"/>
    </row>
    <row r="318" spans="1:18" ht="47.25">
      <c r="A318" s="5"/>
      <c r="B318" s="77" t="s">
        <v>9</v>
      </c>
      <c r="C318" s="78" t="s">
        <v>234</v>
      </c>
      <c r="D318" s="79">
        <v>103012001</v>
      </c>
      <c r="E318" s="80">
        <f>F318+G318+H318+I318+J318+K318+L318+M318+N318+O318+P318+Q318</f>
        <v>11346300</v>
      </c>
      <c r="F318" s="81">
        <v>0</v>
      </c>
      <c r="G318" s="81">
        <v>767000</v>
      </c>
      <c r="H318" s="81">
        <v>1961000</v>
      </c>
      <c r="I318" s="81">
        <v>1977700</v>
      </c>
      <c r="J318" s="81">
        <v>763000</v>
      </c>
      <c r="K318" s="81">
        <v>0</v>
      </c>
      <c r="L318" s="81">
        <v>1942200</v>
      </c>
      <c r="M318" s="81">
        <v>763100</v>
      </c>
      <c r="N318" s="81">
        <v>0</v>
      </c>
      <c r="O318" s="81">
        <v>1917700</v>
      </c>
      <c r="P318" s="81">
        <v>756900</v>
      </c>
      <c r="Q318" s="82">
        <v>497700</v>
      </c>
      <c r="R318" s="63"/>
    </row>
    <row r="319" spans="1:18" ht="47.25">
      <c r="A319" s="5"/>
      <c r="B319" s="77" t="s">
        <v>9</v>
      </c>
      <c r="C319" s="78" t="s">
        <v>234</v>
      </c>
      <c r="D319" s="79">
        <v>103012002</v>
      </c>
      <c r="E319" s="80">
        <v>371800</v>
      </c>
      <c r="F319" s="81">
        <v>0</v>
      </c>
      <c r="G319" s="81">
        <v>0</v>
      </c>
      <c r="H319" s="81">
        <v>75000</v>
      </c>
      <c r="I319" s="81">
        <v>0</v>
      </c>
      <c r="J319" s="81">
        <v>0</v>
      </c>
      <c r="K319" s="81">
        <v>0</v>
      </c>
      <c r="L319" s="81">
        <v>0</v>
      </c>
      <c r="M319" s="81">
        <v>0</v>
      </c>
      <c r="N319" s="81">
        <v>0</v>
      </c>
      <c r="O319" s="81">
        <v>60000</v>
      </c>
      <c r="P319" s="81">
        <v>0</v>
      </c>
      <c r="Q319" s="82">
        <v>236800</v>
      </c>
      <c r="R319" s="63"/>
    </row>
    <row r="320" spans="1:18" ht="47.25">
      <c r="A320" s="5"/>
      <c r="B320" s="77" t="s">
        <v>9</v>
      </c>
      <c r="C320" s="78" t="s">
        <v>234</v>
      </c>
      <c r="D320" s="79">
        <v>103013000</v>
      </c>
      <c r="E320" s="80">
        <v>9100</v>
      </c>
      <c r="F320" s="81">
        <v>0</v>
      </c>
      <c r="G320" s="81">
        <v>0</v>
      </c>
      <c r="H320" s="81">
        <v>0</v>
      </c>
      <c r="I320" s="81">
        <v>0</v>
      </c>
      <c r="J320" s="81">
        <v>0</v>
      </c>
      <c r="K320" s="81">
        <v>0</v>
      </c>
      <c r="L320" s="81">
        <v>0</v>
      </c>
      <c r="M320" s="81">
        <v>0</v>
      </c>
      <c r="N320" s="81">
        <v>5600</v>
      </c>
      <c r="O320" s="81">
        <v>3500</v>
      </c>
      <c r="P320" s="81">
        <v>0</v>
      </c>
      <c r="Q320" s="82">
        <v>0</v>
      </c>
      <c r="R320" s="63"/>
    </row>
    <row r="321" spans="1:18" ht="47.25">
      <c r="A321" s="5"/>
      <c r="B321" s="77" t="s">
        <v>9</v>
      </c>
      <c r="C321" s="78" t="s">
        <v>234</v>
      </c>
      <c r="D321" s="79">
        <v>103014001</v>
      </c>
      <c r="E321" s="80">
        <v>3880400</v>
      </c>
      <c r="F321" s="81">
        <v>0</v>
      </c>
      <c r="G321" s="81">
        <v>0</v>
      </c>
      <c r="H321" s="81">
        <v>0</v>
      </c>
      <c r="I321" s="81">
        <v>0</v>
      </c>
      <c r="J321" s="81">
        <v>0</v>
      </c>
      <c r="K321" s="81">
        <v>0</v>
      </c>
      <c r="L321" s="81">
        <v>2400</v>
      </c>
      <c r="M321" s="81">
        <v>365700</v>
      </c>
      <c r="N321" s="81">
        <v>164700</v>
      </c>
      <c r="O321" s="81">
        <v>0</v>
      </c>
      <c r="P321" s="81">
        <v>1461400</v>
      </c>
      <c r="Q321" s="82">
        <v>1886200</v>
      </c>
      <c r="R321" s="63"/>
    </row>
    <row r="322" spans="1:18" ht="47.25">
      <c r="A322" s="5"/>
      <c r="B322" s="77" t="s">
        <v>9</v>
      </c>
      <c r="C322" s="78" t="s">
        <v>234</v>
      </c>
      <c r="D322" s="79">
        <v>103014002</v>
      </c>
      <c r="E322" s="80">
        <f>F322+G322+H322+I322+J322+K322+L322+M322+N322+O322+P322+Q322</f>
        <v>558300</v>
      </c>
      <c r="F322" s="81">
        <v>0</v>
      </c>
      <c r="G322" s="81">
        <v>12600</v>
      </c>
      <c r="H322" s="81">
        <v>31400</v>
      </c>
      <c r="I322" s="81">
        <v>38500</v>
      </c>
      <c r="J322" s="81">
        <v>36100</v>
      </c>
      <c r="K322" s="81">
        <v>6500</v>
      </c>
      <c r="L322" s="81">
        <v>27500</v>
      </c>
      <c r="M322" s="81">
        <v>75700</v>
      </c>
      <c r="N322" s="81">
        <v>44700</v>
      </c>
      <c r="O322" s="81">
        <v>108500</v>
      </c>
      <c r="P322" s="81">
        <v>84800</v>
      </c>
      <c r="Q322" s="82">
        <v>92000</v>
      </c>
      <c r="R322" s="63"/>
    </row>
    <row r="323" spans="1:18" ht="47.25">
      <c r="A323" s="5"/>
      <c r="B323" s="77" t="s">
        <v>9</v>
      </c>
      <c r="C323" s="78" t="s">
        <v>234</v>
      </c>
      <c r="D323" s="79">
        <v>103016000</v>
      </c>
      <c r="E323" s="80">
        <v>4257800</v>
      </c>
      <c r="F323" s="81">
        <v>0</v>
      </c>
      <c r="G323" s="81">
        <v>726700</v>
      </c>
      <c r="H323" s="81">
        <v>445700</v>
      </c>
      <c r="I323" s="81">
        <v>1275700</v>
      </c>
      <c r="J323" s="81">
        <v>445700</v>
      </c>
      <c r="K323" s="81">
        <v>840700</v>
      </c>
      <c r="L323" s="81">
        <v>523300</v>
      </c>
      <c r="M323" s="81">
        <v>0</v>
      </c>
      <c r="N323" s="81">
        <v>0</v>
      </c>
      <c r="O323" s="81">
        <v>0</v>
      </c>
      <c r="P323" s="81">
        <v>0</v>
      </c>
      <c r="Q323" s="82">
        <v>0</v>
      </c>
      <c r="R323" s="63"/>
    </row>
    <row r="324" spans="1:18" ht="47.25">
      <c r="A324" s="5"/>
      <c r="B324" s="77" t="s">
        <v>9</v>
      </c>
      <c r="C324" s="78" t="s">
        <v>234</v>
      </c>
      <c r="D324" s="79">
        <v>103020000</v>
      </c>
      <c r="E324" s="80">
        <v>7431600</v>
      </c>
      <c r="F324" s="81">
        <v>0</v>
      </c>
      <c r="G324" s="81">
        <v>0</v>
      </c>
      <c r="H324" s="81">
        <v>100000</v>
      </c>
      <c r="I324" s="81">
        <v>1720900</v>
      </c>
      <c r="J324" s="81">
        <v>1586200</v>
      </c>
      <c r="K324" s="81">
        <v>1292800</v>
      </c>
      <c r="L324" s="81">
        <v>135000</v>
      </c>
      <c r="M324" s="81">
        <v>2366700</v>
      </c>
      <c r="N324" s="81">
        <v>230000</v>
      </c>
      <c r="O324" s="81">
        <v>0</v>
      </c>
      <c r="P324" s="81">
        <v>0</v>
      </c>
      <c r="Q324" s="82">
        <v>0</v>
      </c>
      <c r="R324" s="63"/>
    </row>
    <row r="325" spans="1:18" ht="47.25">
      <c r="A325" s="5"/>
      <c r="B325" s="77" t="s">
        <v>9</v>
      </c>
      <c r="C325" s="78" t="s">
        <v>235</v>
      </c>
      <c r="D325" s="79">
        <v>101002005</v>
      </c>
      <c r="E325" s="80">
        <v>5200000</v>
      </c>
      <c r="F325" s="81">
        <v>0</v>
      </c>
      <c r="G325" s="81">
        <v>0</v>
      </c>
      <c r="H325" s="81">
        <v>2200000</v>
      </c>
      <c r="I325" s="81">
        <v>0</v>
      </c>
      <c r="J325" s="81">
        <v>0</v>
      </c>
      <c r="K325" s="81">
        <v>0</v>
      </c>
      <c r="L325" s="81">
        <v>3000000</v>
      </c>
      <c r="M325" s="81">
        <v>0</v>
      </c>
      <c r="N325" s="81">
        <v>0</v>
      </c>
      <c r="O325" s="81">
        <v>0</v>
      </c>
      <c r="P325" s="81">
        <v>0</v>
      </c>
      <c r="Q325" s="82">
        <v>0</v>
      </c>
      <c r="R325" s="63"/>
    </row>
    <row r="326" spans="1:18" ht="47.25">
      <c r="A326" s="5"/>
      <c r="B326" s="77" t="s">
        <v>9</v>
      </c>
      <c r="C326" s="78" t="s">
        <v>235</v>
      </c>
      <c r="D326" s="79">
        <v>101002007</v>
      </c>
      <c r="E326" s="80">
        <v>6000000</v>
      </c>
      <c r="F326" s="81">
        <v>0</v>
      </c>
      <c r="G326" s="81">
        <v>0</v>
      </c>
      <c r="H326" s="81">
        <v>0</v>
      </c>
      <c r="I326" s="81">
        <v>0</v>
      </c>
      <c r="J326" s="81">
        <v>0</v>
      </c>
      <c r="K326" s="81">
        <v>0</v>
      </c>
      <c r="L326" s="81">
        <v>2115000</v>
      </c>
      <c r="M326" s="81">
        <v>1125000</v>
      </c>
      <c r="N326" s="81">
        <v>2760000</v>
      </c>
      <c r="O326" s="81">
        <v>0</v>
      </c>
      <c r="P326" s="81">
        <v>0</v>
      </c>
      <c r="Q326" s="82">
        <v>0</v>
      </c>
      <c r="R326" s="63"/>
    </row>
    <row r="327" spans="1:18" ht="47.25">
      <c r="A327" s="5"/>
      <c r="B327" s="77" t="s">
        <v>9</v>
      </c>
      <c r="C327" s="78" t="s">
        <v>235</v>
      </c>
      <c r="D327" s="79">
        <v>101002013</v>
      </c>
      <c r="E327" s="80">
        <v>2109000</v>
      </c>
      <c r="F327" s="81">
        <v>0</v>
      </c>
      <c r="G327" s="81">
        <v>0</v>
      </c>
      <c r="H327" s="81">
        <v>0</v>
      </c>
      <c r="I327" s="81">
        <v>0</v>
      </c>
      <c r="J327" s="81">
        <v>0</v>
      </c>
      <c r="K327" s="81">
        <v>0</v>
      </c>
      <c r="L327" s="81">
        <v>0</v>
      </c>
      <c r="M327" s="81">
        <v>2109000</v>
      </c>
      <c r="N327" s="81">
        <v>0</v>
      </c>
      <c r="O327" s="81">
        <v>0</v>
      </c>
      <c r="P327" s="81">
        <v>0</v>
      </c>
      <c r="Q327" s="82">
        <v>0</v>
      </c>
      <c r="R327" s="63"/>
    </row>
    <row r="328" spans="1:18" ht="47.25">
      <c r="A328" s="5"/>
      <c r="B328" s="77" t="s">
        <v>9</v>
      </c>
      <c r="C328" s="78" t="s">
        <v>235</v>
      </c>
      <c r="D328" s="79">
        <v>101002016</v>
      </c>
      <c r="E328" s="80">
        <v>10096500</v>
      </c>
      <c r="F328" s="81">
        <v>0</v>
      </c>
      <c r="G328" s="81">
        <v>0</v>
      </c>
      <c r="H328" s="81">
        <v>0</v>
      </c>
      <c r="I328" s="81">
        <v>0</v>
      </c>
      <c r="J328" s="81">
        <v>0</v>
      </c>
      <c r="K328" s="81">
        <v>0</v>
      </c>
      <c r="L328" s="81">
        <v>0</v>
      </c>
      <c r="M328" s="81">
        <v>0</v>
      </c>
      <c r="N328" s="81">
        <v>6905100</v>
      </c>
      <c r="O328" s="81">
        <v>3191400</v>
      </c>
      <c r="P328" s="81">
        <v>0</v>
      </c>
      <c r="Q328" s="82">
        <v>0</v>
      </c>
      <c r="R328" s="63"/>
    </row>
    <row r="329" spans="1:18" ht="47.25">
      <c r="A329" s="5"/>
      <c r="B329" s="77" t="s">
        <v>9</v>
      </c>
      <c r="C329" s="78" t="s">
        <v>235</v>
      </c>
      <c r="D329" s="79">
        <v>101002021</v>
      </c>
      <c r="E329" s="80">
        <v>3641197.57</v>
      </c>
      <c r="F329" s="81">
        <v>0</v>
      </c>
      <c r="G329" s="81">
        <v>0</v>
      </c>
      <c r="H329" s="81">
        <v>0</v>
      </c>
      <c r="I329" s="81">
        <v>0</v>
      </c>
      <c r="J329" s="81">
        <v>0</v>
      </c>
      <c r="K329" s="81">
        <v>0</v>
      </c>
      <c r="L329" s="81">
        <v>3641197.57</v>
      </c>
      <c r="M329" s="81">
        <v>0</v>
      </c>
      <c r="N329" s="81">
        <v>0</v>
      </c>
      <c r="O329" s="81">
        <v>0</v>
      </c>
      <c r="P329" s="81">
        <v>0</v>
      </c>
      <c r="Q329" s="82">
        <v>0</v>
      </c>
      <c r="R329" s="63"/>
    </row>
    <row r="330" spans="1:18" ht="47.25">
      <c r="A330" s="5"/>
      <c r="B330" s="77" t="s">
        <v>9</v>
      </c>
      <c r="C330" s="78" t="s">
        <v>235</v>
      </c>
      <c r="D330" s="79">
        <v>101002024</v>
      </c>
      <c r="E330" s="80">
        <v>3975500</v>
      </c>
      <c r="F330" s="81">
        <v>0</v>
      </c>
      <c r="G330" s="81">
        <v>0</v>
      </c>
      <c r="H330" s="81">
        <v>0</v>
      </c>
      <c r="I330" s="81">
        <v>0</v>
      </c>
      <c r="J330" s="81">
        <v>0</v>
      </c>
      <c r="K330" s="81">
        <v>0</v>
      </c>
      <c r="L330" s="81">
        <v>0</v>
      </c>
      <c r="M330" s="81">
        <v>3975500</v>
      </c>
      <c r="N330" s="81">
        <v>0</v>
      </c>
      <c r="O330" s="81">
        <v>0</v>
      </c>
      <c r="P330" s="81">
        <v>0</v>
      </c>
      <c r="Q330" s="82">
        <v>0</v>
      </c>
      <c r="R330" s="63"/>
    </row>
    <row r="331" spans="1:18" ht="47.25">
      <c r="A331" s="5"/>
      <c r="B331" s="77" t="s">
        <v>9</v>
      </c>
      <c r="C331" s="78" t="s">
        <v>235</v>
      </c>
      <c r="D331" s="79">
        <v>101003009</v>
      </c>
      <c r="E331" s="80">
        <f>F331+G331+H331+I331+J331+K331+L331+M331+N331+O331+P331+Q331</f>
        <v>466928100</v>
      </c>
      <c r="F331" s="81">
        <v>7711500</v>
      </c>
      <c r="G331" s="81">
        <v>39905000</v>
      </c>
      <c r="H331" s="81">
        <v>40405000</v>
      </c>
      <c r="I331" s="81">
        <v>70958600</v>
      </c>
      <c r="J331" s="81">
        <v>17500000</v>
      </c>
      <c r="K331" s="81">
        <v>63921800</v>
      </c>
      <c r="L331" s="81">
        <v>48206300</v>
      </c>
      <c r="M331" s="81">
        <v>16643600</v>
      </c>
      <c r="N331" s="81">
        <v>23777400</v>
      </c>
      <c r="O331" s="81">
        <v>45624800</v>
      </c>
      <c r="P331" s="81">
        <v>42365100</v>
      </c>
      <c r="Q331" s="82">
        <v>49909000</v>
      </c>
      <c r="R331" s="63"/>
    </row>
    <row r="332" spans="1:18" ht="47.25">
      <c r="A332" s="5"/>
      <c r="B332" s="77" t="s">
        <v>9</v>
      </c>
      <c r="C332" s="78" t="s">
        <v>235</v>
      </c>
      <c r="D332" s="79">
        <v>101003017</v>
      </c>
      <c r="E332" s="80">
        <v>5915200</v>
      </c>
      <c r="F332" s="81">
        <v>210000</v>
      </c>
      <c r="G332" s="81">
        <v>860000</v>
      </c>
      <c r="H332" s="81">
        <v>777000</v>
      </c>
      <c r="I332" s="81">
        <v>1477700</v>
      </c>
      <c r="J332" s="81">
        <v>0</v>
      </c>
      <c r="K332" s="81">
        <v>45500</v>
      </c>
      <c r="L332" s="81">
        <v>315000</v>
      </c>
      <c r="M332" s="81">
        <v>1015000</v>
      </c>
      <c r="N332" s="81">
        <v>300000</v>
      </c>
      <c r="O332" s="81">
        <v>300000</v>
      </c>
      <c r="P332" s="81">
        <v>15000</v>
      </c>
      <c r="Q332" s="82">
        <v>600000</v>
      </c>
      <c r="R332" s="63"/>
    </row>
    <row r="333" spans="1:18" ht="47.25">
      <c r="A333" s="5"/>
      <c r="B333" s="77" t="s">
        <v>9</v>
      </c>
      <c r="C333" s="78" t="s">
        <v>235</v>
      </c>
      <c r="D333" s="79">
        <v>101003027</v>
      </c>
      <c r="E333" s="80">
        <v>1049100</v>
      </c>
      <c r="F333" s="81">
        <v>129100</v>
      </c>
      <c r="G333" s="81">
        <v>135500</v>
      </c>
      <c r="H333" s="81">
        <v>110100</v>
      </c>
      <c r="I333" s="81">
        <v>174100</v>
      </c>
      <c r="J333" s="81">
        <v>50000</v>
      </c>
      <c r="K333" s="81">
        <v>0</v>
      </c>
      <c r="L333" s="81">
        <v>0</v>
      </c>
      <c r="M333" s="81">
        <v>0</v>
      </c>
      <c r="N333" s="81">
        <v>0</v>
      </c>
      <c r="O333" s="81">
        <v>147900</v>
      </c>
      <c r="P333" s="81">
        <v>145100</v>
      </c>
      <c r="Q333" s="82">
        <v>157300</v>
      </c>
      <c r="R333" s="63"/>
    </row>
    <row r="334" spans="1:18" ht="47.25">
      <c r="A334" s="5"/>
      <c r="B334" s="77" t="s">
        <v>9</v>
      </c>
      <c r="C334" s="78" t="s">
        <v>235</v>
      </c>
      <c r="D334" s="79">
        <v>101003031</v>
      </c>
      <c r="E334" s="80">
        <v>6707800</v>
      </c>
      <c r="F334" s="81">
        <v>0</v>
      </c>
      <c r="G334" s="81">
        <v>0</v>
      </c>
      <c r="H334" s="81">
        <v>0</v>
      </c>
      <c r="I334" s="81">
        <v>0</v>
      </c>
      <c r="J334" s="81">
        <v>168900</v>
      </c>
      <c r="K334" s="81">
        <v>0</v>
      </c>
      <c r="L334" s="81">
        <v>0</v>
      </c>
      <c r="M334" s="81">
        <v>5578500</v>
      </c>
      <c r="N334" s="81">
        <v>960400</v>
      </c>
      <c r="O334" s="81">
        <v>0</v>
      </c>
      <c r="P334" s="81">
        <v>0</v>
      </c>
      <c r="Q334" s="82">
        <v>0</v>
      </c>
      <c r="R334" s="63"/>
    </row>
    <row r="335" spans="1:18" ht="47.25">
      <c r="A335" s="5"/>
      <c r="B335" s="77" t="s">
        <v>9</v>
      </c>
      <c r="C335" s="78" t="s">
        <v>235</v>
      </c>
      <c r="D335" s="79">
        <v>102002002</v>
      </c>
      <c r="E335" s="80">
        <v>3127700</v>
      </c>
      <c r="F335" s="81">
        <v>0</v>
      </c>
      <c r="G335" s="81">
        <v>0</v>
      </c>
      <c r="H335" s="81">
        <v>0</v>
      </c>
      <c r="I335" s="81">
        <v>0</v>
      </c>
      <c r="J335" s="81">
        <v>0</v>
      </c>
      <c r="K335" s="81">
        <v>1201300</v>
      </c>
      <c r="L335" s="81">
        <v>0</v>
      </c>
      <c r="M335" s="81">
        <v>1926400</v>
      </c>
      <c r="N335" s="81">
        <v>0</v>
      </c>
      <c r="O335" s="81">
        <v>0</v>
      </c>
      <c r="P335" s="81">
        <v>0</v>
      </c>
      <c r="Q335" s="82">
        <v>0</v>
      </c>
      <c r="R335" s="63"/>
    </row>
    <row r="336" spans="1:18" ht="47.25">
      <c r="A336" s="5"/>
      <c r="B336" s="77" t="s">
        <v>9</v>
      </c>
      <c r="C336" s="78" t="s">
        <v>235</v>
      </c>
      <c r="D336" s="79">
        <v>102002007</v>
      </c>
      <c r="E336" s="80">
        <v>6813700</v>
      </c>
      <c r="F336" s="81">
        <v>0</v>
      </c>
      <c r="G336" s="81">
        <v>0</v>
      </c>
      <c r="H336" s="81">
        <v>0</v>
      </c>
      <c r="I336" s="81">
        <v>0</v>
      </c>
      <c r="J336" s="81">
        <v>0</v>
      </c>
      <c r="K336" s="81">
        <v>0</v>
      </c>
      <c r="L336" s="81">
        <v>0</v>
      </c>
      <c r="M336" s="81">
        <v>6813700</v>
      </c>
      <c r="N336" s="81">
        <v>0</v>
      </c>
      <c r="O336" s="81">
        <v>0</v>
      </c>
      <c r="P336" s="81">
        <v>0</v>
      </c>
      <c r="Q336" s="82">
        <v>0</v>
      </c>
      <c r="R336" s="63"/>
    </row>
    <row r="337" spans="1:18" ht="47.25">
      <c r="A337" s="5"/>
      <c r="B337" s="77" t="s">
        <v>9</v>
      </c>
      <c r="C337" s="78" t="s">
        <v>235</v>
      </c>
      <c r="D337" s="79">
        <v>103001001</v>
      </c>
      <c r="E337" s="80">
        <v>24382400</v>
      </c>
      <c r="F337" s="81">
        <v>803000</v>
      </c>
      <c r="G337" s="81">
        <v>2200000</v>
      </c>
      <c r="H337" s="81">
        <v>2000000</v>
      </c>
      <c r="I337" s="81">
        <v>3800000</v>
      </c>
      <c r="J337" s="81">
        <v>700000</v>
      </c>
      <c r="K337" s="81">
        <v>2304700</v>
      </c>
      <c r="L337" s="81">
        <v>2500000</v>
      </c>
      <c r="M337" s="81">
        <v>2998400</v>
      </c>
      <c r="N337" s="81">
        <v>2300000</v>
      </c>
      <c r="O337" s="81">
        <v>2576300</v>
      </c>
      <c r="P337" s="81">
        <v>1800000</v>
      </c>
      <c r="Q337" s="82">
        <v>400000</v>
      </c>
      <c r="R337" s="63"/>
    </row>
    <row r="338" spans="1:18" ht="47.25">
      <c r="A338" s="5"/>
      <c r="B338" s="77" t="s">
        <v>9</v>
      </c>
      <c r="C338" s="78" t="s">
        <v>235</v>
      </c>
      <c r="D338" s="79">
        <v>103004001</v>
      </c>
      <c r="E338" s="90">
        <f>F338+G338+H338+I338+J338+K338+L338+M338+N338+O338+P338+Q338</f>
        <v>33562200</v>
      </c>
      <c r="F338" s="81">
        <v>1143600</v>
      </c>
      <c r="G338" s="81">
        <v>7532500</v>
      </c>
      <c r="H338" s="81">
        <v>5782400</v>
      </c>
      <c r="I338" s="81">
        <v>4763400</v>
      </c>
      <c r="J338" s="81">
        <v>1252800</v>
      </c>
      <c r="K338" s="81">
        <v>8878400</v>
      </c>
      <c r="L338" s="81">
        <v>0</v>
      </c>
      <c r="M338" s="81">
        <v>0</v>
      </c>
      <c r="N338" s="81">
        <v>4209100</v>
      </c>
      <c r="O338" s="81">
        <v>0</v>
      </c>
      <c r="P338" s="81">
        <v>0</v>
      </c>
      <c r="Q338" s="82">
        <v>0</v>
      </c>
      <c r="R338" s="63"/>
    </row>
    <row r="339" spans="1:18" ht="47.25">
      <c r="A339" s="5"/>
      <c r="B339" s="77" t="s">
        <v>9</v>
      </c>
      <c r="C339" s="78" t="s">
        <v>235</v>
      </c>
      <c r="D339" s="79">
        <v>103004002</v>
      </c>
      <c r="E339" s="90">
        <f>F339+G339+H339+I339+J339+K339+L339+M339+N339+O339+P339+Q339</f>
        <v>12798300</v>
      </c>
      <c r="F339" s="81">
        <v>1252000</v>
      </c>
      <c r="G339" s="81">
        <v>1433300</v>
      </c>
      <c r="H339" s="81">
        <v>1408500</v>
      </c>
      <c r="I339" s="81">
        <v>1206700</v>
      </c>
      <c r="J339" s="81">
        <v>1265500</v>
      </c>
      <c r="K339" s="81">
        <v>527200</v>
      </c>
      <c r="L339" s="81">
        <v>496500</v>
      </c>
      <c r="M339" s="81">
        <v>124300</v>
      </c>
      <c r="N339" s="81">
        <v>90500</v>
      </c>
      <c r="O339" s="81">
        <v>853200</v>
      </c>
      <c r="P339" s="81">
        <v>1769100</v>
      </c>
      <c r="Q339" s="82">
        <v>2371500</v>
      </c>
      <c r="R339" s="63"/>
    </row>
    <row r="340" spans="1:18" ht="47.25">
      <c r="A340" s="5"/>
      <c r="B340" s="77" t="s">
        <v>9</v>
      </c>
      <c r="C340" s="78" t="s">
        <v>235</v>
      </c>
      <c r="D340" s="79">
        <v>103004003</v>
      </c>
      <c r="E340" s="80">
        <v>2101000</v>
      </c>
      <c r="F340" s="81">
        <v>100000</v>
      </c>
      <c r="G340" s="81">
        <v>280000</v>
      </c>
      <c r="H340" s="81">
        <v>200000</v>
      </c>
      <c r="I340" s="81">
        <v>200000</v>
      </c>
      <c r="J340" s="81">
        <v>150000</v>
      </c>
      <c r="K340" s="81">
        <v>48000</v>
      </c>
      <c r="L340" s="81">
        <v>210000</v>
      </c>
      <c r="M340" s="81">
        <v>90000</v>
      </c>
      <c r="N340" s="81">
        <v>150000</v>
      </c>
      <c r="O340" s="81">
        <v>40000</v>
      </c>
      <c r="P340" s="81">
        <v>500000</v>
      </c>
      <c r="Q340" s="82">
        <v>133000</v>
      </c>
      <c r="R340" s="63"/>
    </row>
    <row r="341" spans="1:18" ht="47.25">
      <c r="A341" s="5"/>
      <c r="B341" s="77" t="s">
        <v>9</v>
      </c>
      <c r="C341" s="78" t="s">
        <v>235</v>
      </c>
      <c r="D341" s="79">
        <v>103004004</v>
      </c>
      <c r="E341" s="90">
        <f>F341+G341+H341+I341+J341+K341+L341+M341+N341+O341+P341+Q341</f>
        <v>109900</v>
      </c>
      <c r="F341" s="81">
        <v>0</v>
      </c>
      <c r="G341" s="81">
        <v>0</v>
      </c>
      <c r="H341" s="81">
        <v>12900</v>
      </c>
      <c r="I341" s="81">
        <v>6800</v>
      </c>
      <c r="J341" s="81">
        <v>9800</v>
      </c>
      <c r="K341" s="81">
        <v>6200</v>
      </c>
      <c r="L341" s="81">
        <v>0</v>
      </c>
      <c r="M341" s="81">
        <v>0</v>
      </c>
      <c r="N341" s="81">
        <v>0</v>
      </c>
      <c r="O341" s="81">
        <v>7800</v>
      </c>
      <c r="P341" s="81">
        <v>9800</v>
      </c>
      <c r="Q341" s="82">
        <v>56600</v>
      </c>
      <c r="R341" s="63"/>
    </row>
    <row r="342" spans="1:18" ht="47.25">
      <c r="A342" s="5"/>
      <c r="B342" s="77" t="s">
        <v>9</v>
      </c>
      <c r="C342" s="78" t="s">
        <v>235</v>
      </c>
      <c r="D342" s="79">
        <v>103004005</v>
      </c>
      <c r="E342" s="80">
        <f>F342+G342+H342+I342+J342+K342+L342+M342+N342+O342+P342+Q342</f>
        <v>62800</v>
      </c>
      <c r="F342" s="81">
        <v>3300</v>
      </c>
      <c r="G342" s="81">
        <v>12100</v>
      </c>
      <c r="H342" s="81">
        <v>12800</v>
      </c>
      <c r="I342" s="81">
        <v>8400</v>
      </c>
      <c r="J342" s="81">
        <v>2300</v>
      </c>
      <c r="K342" s="81">
        <v>0</v>
      </c>
      <c r="L342" s="81">
        <v>0</v>
      </c>
      <c r="M342" s="81">
        <v>0</v>
      </c>
      <c r="N342" s="81">
        <v>0</v>
      </c>
      <c r="O342" s="81">
        <v>1700</v>
      </c>
      <c r="P342" s="81">
        <v>500</v>
      </c>
      <c r="Q342" s="82">
        <v>21700</v>
      </c>
      <c r="R342" s="63"/>
    </row>
    <row r="343" spans="1:18" ht="47.25">
      <c r="A343" s="5"/>
      <c r="B343" s="77" t="s">
        <v>9</v>
      </c>
      <c r="C343" s="78" t="s">
        <v>235</v>
      </c>
      <c r="D343" s="79">
        <v>103004006</v>
      </c>
      <c r="E343" s="80">
        <f>F343+G343+H343+I343+J343+K343+L343+M343+N343+O343+P343+Q343</f>
        <v>95900</v>
      </c>
      <c r="F343" s="81">
        <v>0</v>
      </c>
      <c r="G343" s="81">
        <v>12200</v>
      </c>
      <c r="H343" s="81">
        <v>11000</v>
      </c>
      <c r="I343" s="81">
        <v>8800</v>
      </c>
      <c r="J343" s="81">
        <v>5400</v>
      </c>
      <c r="K343" s="81">
        <v>1200</v>
      </c>
      <c r="L343" s="81">
        <v>0</v>
      </c>
      <c r="M343" s="81">
        <v>0</v>
      </c>
      <c r="N343" s="81">
        <v>0</v>
      </c>
      <c r="O343" s="81">
        <v>4100</v>
      </c>
      <c r="P343" s="81">
        <v>3500</v>
      </c>
      <c r="Q343" s="82">
        <v>49700</v>
      </c>
      <c r="R343" s="63"/>
    </row>
    <row r="344" spans="1:18" ht="47.25">
      <c r="A344" s="5"/>
      <c r="B344" s="77" t="s">
        <v>9</v>
      </c>
      <c r="C344" s="78" t="s">
        <v>235</v>
      </c>
      <c r="D344" s="79">
        <v>103004007</v>
      </c>
      <c r="E344" s="80">
        <f>F344+G344+H344+I344+J344+K344+L344+M344+N344+O344+P344+Q344</f>
        <v>998500</v>
      </c>
      <c r="F344" s="81">
        <v>15200</v>
      </c>
      <c r="G344" s="81">
        <v>79400</v>
      </c>
      <c r="H344" s="81">
        <v>132500</v>
      </c>
      <c r="I344" s="81">
        <v>24500</v>
      </c>
      <c r="J344" s="81">
        <v>124000</v>
      </c>
      <c r="K344" s="81">
        <v>3400</v>
      </c>
      <c r="L344" s="81">
        <v>57400</v>
      </c>
      <c r="M344" s="81">
        <v>150100</v>
      </c>
      <c r="N344" s="81">
        <v>76600</v>
      </c>
      <c r="O344" s="81">
        <v>91200</v>
      </c>
      <c r="P344" s="81">
        <v>82900</v>
      </c>
      <c r="Q344" s="82">
        <v>161300</v>
      </c>
      <c r="R344" s="63"/>
    </row>
    <row r="345" spans="1:18" ht="47.25">
      <c r="A345" s="5"/>
      <c r="B345" s="77" t="s">
        <v>9</v>
      </c>
      <c r="C345" s="78" t="s">
        <v>235</v>
      </c>
      <c r="D345" s="79">
        <v>103005000</v>
      </c>
      <c r="E345" s="80">
        <f>F345+G345+H345+I345+J345+K345+L345+M345+N345+O345+P345+Q345</f>
        <v>80100</v>
      </c>
      <c r="F345" s="81">
        <v>0</v>
      </c>
      <c r="G345" s="81">
        <v>10400</v>
      </c>
      <c r="H345" s="81">
        <v>7800</v>
      </c>
      <c r="I345" s="81">
        <v>10400</v>
      </c>
      <c r="J345" s="81">
        <v>7300</v>
      </c>
      <c r="K345" s="81">
        <v>8400</v>
      </c>
      <c r="L345" s="81">
        <v>2600</v>
      </c>
      <c r="M345" s="81">
        <v>0</v>
      </c>
      <c r="N345" s="81">
        <v>0</v>
      </c>
      <c r="O345" s="81">
        <v>9300</v>
      </c>
      <c r="P345" s="81">
        <v>7800</v>
      </c>
      <c r="Q345" s="82">
        <v>16100</v>
      </c>
      <c r="R345" s="63"/>
    </row>
    <row r="346" spans="1:18" ht="47.25">
      <c r="A346" s="5"/>
      <c r="B346" s="77" t="s">
        <v>9</v>
      </c>
      <c r="C346" s="78" t="s">
        <v>235</v>
      </c>
      <c r="D346" s="79">
        <v>103006000</v>
      </c>
      <c r="E346" s="80">
        <v>3784300</v>
      </c>
      <c r="F346" s="81">
        <v>150000</v>
      </c>
      <c r="G346" s="81">
        <v>170000</v>
      </c>
      <c r="H346" s="81">
        <v>170000</v>
      </c>
      <c r="I346" s="81">
        <v>204400</v>
      </c>
      <c r="J346" s="81">
        <v>155000</v>
      </c>
      <c r="K346" s="81">
        <v>225000</v>
      </c>
      <c r="L346" s="81">
        <v>650000</v>
      </c>
      <c r="M346" s="81">
        <v>813100</v>
      </c>
      <c r="N346" s="81">
        <v>418000</v>
      </c>
      <c r="O346" s="81">
        <v>257800</v>
      </c>
      <c r="P346" s="81">
        <v>65000</v>
      </c>
      <c r="Q346" s="82">
        <v>506000</v>
      </c>
      <c r="R346" s="63"/>
    </row>
    <row r="347" spans="1:18" ht="47.25">
      <c r="A347" s="5"/>
      <c r="B347" s="77" t="s">
        <v>9</v>
      </c>
      <c r="C347" s="78" t="s">
        <v>235</v>
      </c>
      <c r="D347" s="79">
        <v>103007000</v>
      </c>
      <c r="E347" s="80">
        <v>9489900</v>
      </c>
      <c r="F347" s="81">
        <v>261500</v>
      </c>
      <c r="G347" s="81">
        <v>1047100</v>
      </c>
      <c r="H347" s="81">
        <v>1069300</v>
      </c>
      <c r="I347" s="81">
        <v>1105600</v>
      </c>
      <c r="J347" s="81">
        <v>1363000</v>
      </c>
      <c r="K347" s="81">
        <v>412900</v>
      </c>
      <c r="L347" s="81">
        <v>280000</v>
      </c>
      <c r="M347" s="81">
        <v>112500</v>
      </c>
      <c r="N347" s="81">
        <v>139000</v>
      </c>
      <c r="O347" s="81">
        <v>1024500</v>
      </c>
      <c r="P347" s="81">
        <v>729800</v>
      </c>
      <c r="Q347" s="82">
        <v>1944700</v>
      </c>
      <c r="R347" s="63"/>
    </row>
    <row r="348" spans="1:18" ht="47.25">
      <c r="A348" s="5"/>
      <c r="B348" s="77" t="s">
        <v>9</v>
      </c>
      <c r="C348" s="78" t="s">
        <v>235</v>
      </c>
      <c r="D348" s="79">
        <v>103008000</v>
      </c>
      <c r="E348" s="80">
        <f>F348+G348+H348+I348+J348+K348+L348+M348+N348+O348+P348+Q348</f>
        <v>143400</v>
      </c>
      <c r="F348" s="81">
        <v>0</v>
      </c>
      <c r="G348" s="81">
        <v>10000</v>
      </c>
      <c r="H348" s="81">
        <v>0</v>
      </c>
      <c r="I348" s="81">
        <v>0</v>
      </c>
      <c r="J348" s="81">
        <v>0</v>
      </c>
      <c r="K348" s="81">
        <v>0</v>
      </c>
      <c r="L348" s="81">
        <v>0</v>
      </c>
      <c r="M348" s="81">
        <v>41500</v>
      </c>
      <c r="N348" s="81">
        <v>26400</v>
      </c>
      <c r="O348" s="81">
        <v>400</v>
      </c>
      <c r="P348" s="81">
        <v>2300</v>
      </c>
      <c r="Q348" s="82">
        <v>62800</v>
      </c>
      <c r="R348" s="63"/>
    </row>
    <row r="349" spans="1:18" ht="47.25">
      <c r="A349" s="5"/>
      <c r="B349" s="77" t="s">
        <v>9</v>
      </c>
      <c r="C349" s="78" t="s">
        <v>235</v>
      </c>
      <c r="D349" s="79">
        <v>103012001</v>
      </c>
      <c r="E349" s="80">
        <v>4500400</v>
      </c>
      <c r="F349" s="81">
        <v>415600</v>
      </c>
      <c r="G349" s="81">
        <v>415600</v>
      </c>
      <c r="H349" s="81">
        <v>415600</v>
      </c>
      <c r="I349" s="81">
        <v>415600</v>
      </c>
      <c r="J349" s="81">
        <v>645600</v>
      </c>
      <c r="K349" s="81">
        <v>185600</v>
      </c>
      <c r="L349" s="81">
        <v>145600</v>
      </c>
      <c r="M349" s="81">
        <v>765600</v>
      </c>
      <c r="N349" s="81">
        <v>15600</v>
      </c>
      <c r="O349" s="81">
        <v>355600</v>
      </c>
      <c r="P349" s="81">
        <v>724400</v>
      </c>
      <c r="Q349" s="82">
        <v>0</v>
      </c>
      <c r="R349" s="63"/>
    </row>
    <row r="350" spans="1:18" ht="47.25">
      <c r="A350" s="5"/>
      <c r="B350" s="77" t="s">
        <v>9</v>
      </c>
      <c r="C350" s="78" t="s">
        <v>235</v>
      </c>
      <c r="D350" s="79">
        <v>103012002</v>
      </c>
      <c r="E350" s="80">
        <v>319600</v>
      </c>
      <c r="F350" s="81">
        <v>0</v>
      </c>
      <c r="G350" s="81">
        <v>0</v>
      </c>
      <c r="H350" s="81">
        <v>175000</v>
      </c>
      <c r="I350" s="81">
        <v>7500</v>
      </c>
      <c r="J350" s="81">
        <v>120300</v>
      </c>
      <c r="K350" s="81">
        <v>0</v>
      </c>
      <c r="L350" s="81">
        <v>0</v>
      </c>
      <c r="M350" s="81">
        <v>0</v>
      </c>
      <c r="N350" s="81">
        <v>0</v>
      </c>
      <c r="O350" s="81">
        <v>4300</v>
      </c>
      <c r="P350" s="81">
        <v>4400</v>
      </c>
      <c r="Q350" s="82">
        <v>8100</v>
      </c>
      <c r="R350" s="63"/>
    </row>
    <row r="351" spans="1:18" ht="47.25">
      <c r="A351" s="5"/>
      <c r="B351" s="77" t="s">
        <v>9</v>
      </c>
      <c r="C351" s="78" t="s">
        <v>235</v>
      </c>
      <c r="D351" s="79">
        <v>103013000</v>
      </c>
      <c r="E351" s="80">
        <v>40000</v>
      </c>
      <c r="F351" s="81">
        <v>0</v>
      </c>
      <c r="G351" s="81">
        <v>0</v>
      </c>
      <c r="H351" s="81">
        <v>0</v>
      </c>
      <c r="I351" s="81">
        <v>0</v>
      </c>
      <c r="J351" s="81">
        <v>0</v>
      </c>
      <c r="K351" s="81">
        <v>0</v>
      </c>
      <c r="L351" s="81">
        <v>0</v>
      </c>
      <c r="M351" s="81">
        <v>0</v>
      </c>
      <c r="N351" s="81">
        <v>0</v>
      </c>
      <c r="O351" s="81">
        <v>0</v>
      </c>
      <c r="P351" s="81">
        <v>0</v>
      </c>
      <c r="Q351" s="82">
        <v>40000</v>
      </c>
      <c r="R351" s="63"/>
    </row>
    <row r="352" spans="1:18" ht="47.25">
      <c r="A352" s="5"/>
      <c r="B352" s="77" t="s">
        <v>9</v>
      </c>
      <c r="C352" s="78" t="s">
        <v>235</v>
      </c>
      <c r="D352" s="79">
        <v>103014002</v>
      </c>
      <c r="E352" s="80">
        <f>F352+G352+H352+I352+J352+K352+L352+M352+N352+O352+P352+Q352</f>
        <v>3477700</v>
      </c>
      <c r="F352" s="81">
        <v>0</v>
      </c>
      <c r="G352" s="81">
        <v>222000</v>
      </c>
      <c r="H352" s="81">
        <v>341900</v>
      </c>
      <c r="I352" s="81">
        <v>288600</v>
      </c>
      <c r="J352" s="81">
        <v>342300</v>
      </c>
      <c r="K352" s="81">
        <v>62100</v>
      </c>
      <c r="L352" s="81">
        <v>328100</v>
      </c>
      <c r="M352" s="81">
        <v>57200</v>
      </c>
      <c r="N352" s="81">
        <v>62700</v>
      </c>
      <c r="O352" s="81">
        <v>403100</v>
      </c>
      <c r="P352" s="81">
        <v>349100</v>
      </c>
      <c r="Q352" s="82">
        <v>1020600</v>
      </c>
      <c r="R352" s="63"/>
    </row>
    <row r="353" spans="1:18" ht="47.25">
      <c r="A353" s="5"/>
      <c r="B353" s="77" t="s">
        <v>9</v>
      </c>
      <c r="C353" s="78" t="s">
        <v>235</v>
      </c>
      <c r="D353" s="79">
        <v>103020000</v>
      </c>
      <c r="E353" s="80">
        <v>22661300</v>
      </c>
      <c r="F353" s="81">
        <v>880000</v>
      </c>
      <c r="G353" s="81">
        <v>1370000</v>
      </c>
      <c r="H353" s="81">
        <v>1770000</v>
      </c>
      <c r="I353" s="81">
        <v>1720000</v>
      </c>
      <c r="J353" s="81">
        <v>4105600</v>
      </c>
      <c r="K353" s="81">
        <v>2271000</v>
      </c>
      <c r="L353" s="81">
        <v>2025000</v>
      </c>
      <c r="M353" s="81">
        <v>669900</v>
      </c>
      <c r="N353" s="81">
        <v>2785000</v>
      </c>
      <c r="O353" s="81">
        <v>681000</v>
      </c>
      <c r="P353" s="81">
        <v>1581000</v>
      </c>
      <c r="Q353" s="82">
        <v>2802800</v>
      </c>
      <c r="R353" s="63"/>
    </row>
    <row r="354" spans="1:18" ht="47.25">
      <c r="A354" s="5"/>
      <c r="B354" s="77" t="s">
        <v>9</v>
      </c>
      <c r="C354" s="78" t="s">
        <v>236</v>
      </c>
      <c r="D354" s="79" t="s">
        <v>1</v>
      </c>
      <c r="E354" s="80">
        <v>68584400</v>
      </c>
      <c r="F354" s="81">
        <v>4500000</v>
      </c>
      <c r="G354" s="81">
        <v>4800000</v>
      </c>
      <c r="H354" s="81">
        <v>5600000</v>
      </c>
      <c r="I354" s="81">
        <v>5500000</v>
      </c>
      <c r="J354" s="81">
        <v>9644500</v>
      </c>
      <c r="K354" s="81">
        <v>3625000</v>
      </c>
      <c r="L354" s="81">
        <v>6900000</v>
      </c>
      <c r="M354" s="81">
        <v>2210500</v>
      </c>
      <c r="N354" s="81">
        <v>5200000</v>
      </c>
      <c r="O354" s="81">
        <v>5323700</v>
      </c>
      <c r="P354" s="81">
        <v>4540800</v>
      </c>
      <c r="Q354" s="82">
        <v>10739900</v>
      </c>
      <c r="R354" s="63"/>
    </row>
    <row r="355" spans="1:18" ht="47.25">
      <c r="A355" s="5"/>
      <c r="B355" s="77" t="s">
        <v>9</v>
      </c>
      <c r="C355" s="78" t="s">
        <v>236</v>
      </c>
      <c r="D355" s="79">
        <v>101002005</v>
      </c>
      <c r="E355" s="80">
        <v>200000</v>
      </c>
      <c r="F355" s="81">
        <v>0</v>
      </c>
      <c r="G355" s="81">
        <v>0</v>
      </c>
      <c r="H355" s="81">
        <v>200000</v>
      </c>
      <c r="I355" s="81">
        <v>0</v>
      </c>
      <c r="J355" s="81">
        <v>0</v>
      </c>
      <c r="K355" s="81">
        <v>0</v>
      </c>
      <c r="L355" s="81">
        <v>0</v>
      </c>
      <c r="M355" s="81">
        <v>0</v>
      </c>
      <c r="N355" s="81">
        <v>0</v>
      </c>
      <c r="O355" s="81">
        <v>0</v>
      </c>
      <c r="P355" s="81">
        <v>0</v>
      </c>
      <c r="Q355" s="82">
        <v>0</v>
      </c>
      <c r="R355" s="63"/>
    </row>
    <row r="356" spans="1:18" ht="47.25">
      <c r="A356" s="5"/>
      <c r="B356" s="77" t="s">
        <v>9</v>
      </c>
      <c r="C356" s="78" t="s">
        <v>236</v>
      </c>
      <c r="D356" s="79">
        <v>101002014</v>
      </c>
      <c r="E356" s="80">
        <v>5721400</v>
      </c>
      <c r="F356" s="81">
        <v>0</v>
      </c>
      <c r="G356" s="81">
        <v>0</v>
      </c>
      <c r="H356" s="81">
        <v>0</v>
      </c>
      <c r="I356" s="81">
        <v>0</v>
      </c>
      <c r="J356" s="81">
        <v>0</v>
      </c>
      <c r="K356" s="81">
        <v>0</v>
      </c>
      <c r="L356" s="81">
        <v>0</v>
      </c>
      <c r="M356" s="81">
        <v>0</v>
      </c>
      <c r="N356" s="81">
        <v>5721400</v>
      </c>
      <c r="O356" s="81">
        <v>0</v>
      </c>
      <c r="P356" s="81">
        <v>0</v>
      </c>
      <c r="Q356" s="82">
        <v>0</v>
      </c>
      <c r="R356" s="63"/>
    </row>
    <row r="357" spans="1:18" ht="47.25">
      <c r="A357" s="5"/>
      <c r="B357" s="77" t="s">
        <v>9</v>
      </c>
      <c r="C357" s="78" t="s">
        <v>236</v>
      </c>
      <c r="D357" s="79">
        <v>101003004</v>
      </c>
      <c r="E357" s="80">
        <v>125000</v>
      </c>
      <c r="F357" s="81">
        <v>0</v>
      </c>
      <c r="G357" s="81">
        <v>6000</v>
      </c>
      <c r="H357" s="81">
        <v>6000</v>
      </c>
      <c r="I357" s="81">
        <v>19250</v>
      </c>
      <c r="J357" s="81">
        <v>20900</v>
      </c>
      <c r="K357" s="81">
        <v>10350</v>
      </c>
      <c r="L357" s="81">
        <v>0</v>
      </c>
      <c r="M357" s="81">
        <v>31300</v>
      </c>
      <c r="N357" s="81">
        <v>0</v>
      </c>
      <c r="O357" s="81">
        <v>31200</v>
      </c>
      <c r="P357" s="81">
        <v>0</v>
      </c>
      <c r="Q357" s="82">
        <v>0</v>
      </c>
      <c r="R357" s="63"/>
    </row>
    <row r="358" spans="1:18" ht="47.25">
      <c r="A358" s="5"/>
      <c r="B358" s="77" t="s">
        <v>9</v>
      </c>
      <c r="C358" s="78" t="s">
        <v>236</v>
      </c>
      <c r="D358" s="79">
        <v>101003039</v>
      </c>
      <c r="E358" s="80">
        <v>956000</v>
      </c>
      <c r="F358" s="81">
        <v>99500</v>
      </c>
      <c r="G358" s="81">
        <v>144500</v>
      </c>
      <c r="H358" s="81">
        <v>144500</v>
      </c>
      <c r="I358" s="81">
        <v>196000</v>
      </c>
      <c r="J358" s="81">
        <v>0</v>
      </c>
      <c r="K358" s="81">
        <v>8700</v>
      </c>
      <c r="L358" s="81">
        <v>23900</v>
      </c>
      <c r="M358" s="81">
        <v>21700</v>
      </c>
      <c r="N358" s="81">
        <v>28900</v>
      </c>
      <c r="O358" s="81">
        <v>48900</v>
      </c>
      <c r="P358" s="81">
        <v>123200</v>
      </c>
      <c r="Q358" s="82">
        <v>116200</v>
      </c>
      <c r="R358" s="63"/>
    </row>
    <row r="359" spans="1:18" ht="47.25">
      <c r="A359" s="5"/>
      <c r="B359" s="77" t="s">
        <v>9</v>
      </c>
      <c r="C359" s="78" t="s">
        <v>236</v>
      </c>
      <c r="D359" s="79">
        <v>103001001</v>
      </c>
      <c r="E359" s="80">
        <v>21907600</v>
      </c>
      <c r="F359" s="81">
        <v>1800000</v>
      </c>
      <c r="G359" s="81">
        <v>1960000</v>
      </c>
      <c r="H359" s="81">
        <v>1950000</v>
      </c>
      <c r="I359" s="81">
        <v>1900000</v>
      </c>
      <c r="J359" s="81">
        <v>2600000</v>
      </c>
      <c r="K359" s="81">
        <v>2400000</v>
      </c>
      <c r="L359" s="81">
        <v>500000</v>
      </c>
      <c r="M359" s="81">
        <v>1100000</v>
      </c>
      <c r="N359" s="81">
        <v>1400000</v>
      </c>
      <c r="O359" s="81">
        <v>1901700</v>
      </c>
      <c r="P359" s="81">
        <v>1900000</v>
      </c>
      <c r="Q359" s="82">
        <v>2495900</v>
      </c>
      <c r="R359" s="63"/>
    </row>
    <row r="360" spans="1:18" ht="47.25">
      <c r="A360" s="5"/>
      <c r="B360" s="77" t="s">
        <v>9</v>
      </c>
      <c r="C360" s="78" t="s">
        <v>236</v>
      </c>
      <c r="D360" s="91">
        <v>103001002</v>
      </c>
      <c r="E360" s="80">
        <f>F360+G360+H360+I360+J360+K360+L360+M360+N360+O360+P360+Q360</f>
        <v>3000</v>
      </c>
      <c r="F360" s="81">
        <v>200</v>
      </c>
      <c r="G360" s="81">
        <v>300</v>
      </c>
      <c r="H360" s="81">
        <v>300</v>
      </c>
      <c r="I360" s="81">
        <v>400</v>
      </c>
      <c r="J360" s="81">
        <v>200</v>
      </c>
      <c r="K360" s="81">
        <v>200</v>
      </c>
      <c r="L360" s="81">
        <v>300</v>
      </c>
      <c r="M360" s="81">
        <v>200</v>
      </c>
      <c r="N360" s="81">
        <v>300</v>
      </c>
      <c r="O360" s="81">
        <v>200</v>
      </c>
      <c r="P360" s="81">
        <v>100</v>
      </c>
      <c r="Q360" s="82">
        <v>300</v>
      </c>
      <c r="R360" s="63"/>
    </row>
    <row r="361" spans="1:18" ht="47.25">
      <c r="A361" s="5"/>
      <c r="B361" s="77" t="s">
        <v>9</v>
      </c>
      <c r="C361" s="78" t="s">
        <v>236</v>
      </c>
      <c r="D361" s="79">
        <v>103002000</v>
      </c>
      <c r="E361" s="80">
        <v>92000</v>
      </c>
      <c r="F361" s="81">
        <v>7600</v>
      </c>
      <c r="G361" s="81">
        <v>7600</v>
      </c>
      <c r="H361" s="81">
        <v>7600</v>
      </c>
      <c r="I361" s="81">
        <v>7600</v>
      </c>
      <c r="J361" s="81">
        <v>7600</v>
      </c>
      <c r="K361" s="81">
        <v>7600</v>
      </c>
      <c r="L361" s="81">
        <v>7600</v>
      </c>
      <c r="M361" s="81">
        <v>7600</v>
      </c>
      <c r="N361" s="81">
        <v>7600</v>
      </c>
      <c r="O361" s="81">
        <v>7600</v>
      </c>
      <c r="P361" s="81">
        <v>7600</v>
      </c>
      <c r="Q361" s="82">
        <v>8400</v>
      </c>
      <c r="R361" s="63"/>
    </row>
    <row r="362" spans="1:18" ht="47.25">
      <c r="A362" s="5"/>
      <c r="B362" s="77" t="s">
        <v>9</v>
      </c>
      <c r="C362" s="78" t="s">
        <v>236</v>
      </c>
      <c r="D362" s="79">
        <v>103003000</v>
      </c>
      <c r="E362" s="80">
        <v>37500</v>
      </c>
      <c r="F362" s="81">
        <v>0</v>
      </c>
      <c r="G362" s="81">
        <v>0</v>
      </c>
      <c r="H362" s="81">
        <v>10000</v>
      </c>
      <c r="I362" s="81">
        <v>10000</v>
      </c>
      <c r="J362" s="81">
        <v>13000</v>
      </c>
      <c r="K362" s="81">
        <v>0</v>
      </c>
      <c r="L362" s="81">
        <v>0</v>
      </c>
      <c r="M362" s="81">
        <v>0</v>
      </c>
      <c r="N362" s="81">
        <v>0</v>
      </c>
      <c r="O362" s="81">
        <v>4500</v>
      </c>
      <c r="P362" s="81">
        <v>0</v>
      </c>
      <c r="Q362" s="82">
        <v>0</v>
      </c>
      <c r="R362" s="63"/>
    </row>
    <row r="363" spans="1:18" ht="47.25">
      <c r="A363" s="5"/>
      <c r="B363" s="77" t="s">
        <v>9</v>
      </c>
      <c r="C363" s="78" t="s">
        <v>236</v>
      </c>
      <c r="D363" s="79">
        <v>103004001</v>
      </c>
      <c r="E363" s="80">
        <f>F363+G363+H363+I363+J363+K363+L363+M363+N363+O363+P363+Q363</f>
        <v>225200</v>
      </c>
      <c r="F363" s="81">
        <v>0</v>
      </c>
      <c r="G363" s="81">
        <v>80000</v>
      </c>
      <c r="H363" s="81">
        <v>36000</v>
      </c>
      <c r="I363" s="81">
        <v>30800</v>
      </c>
      <c r="J363" s="81">
        <v>6500</v>
      </c>
      <c r="K363" s="81">
        <v>27100</v>
      </c>
      <c r="L363" s="81">
        <v>0</v>
      </c>
      <c r="M363" s="81">
        <v>0</v>
      </c>
      <c r="N363" s="81">
        <v>44800</v>
      </c>
      <c r="O363" s="81">
        <v>0</v>
      </c>
      <c r="P363" s="81">
        <v>0</v>
      </c>
      <c r="Q363" s="82">
        <v>0</v>
      </c>
      <c r="R363" s="63"/>
    </row>
    <row r="364" spans="1:18" ht="47.25">
      <c r="A364" s="5"/>
      <c r="B364" s="77" t="s">
        <v>9</v>
      </c>
      <c r="C364" s="78" t="s">
        <v>236</v>
      </c>
      <c r="D364" s="79">
        <v>103004002</v>
      </c>
      <c r="E364" s="80">
        <f>F364+G364+H364+I364+J364+K364+L364+M364+N364+O364+P364+Q364</f>
        <v>912400</v>
      </c>
      <c r="F364" s="81">
        <v>87400</v>
      </c>
      <c r="G364" s="81">
        <v>31900</v>
      </c>
      <c r="H364" s="81">
        <v>6100</v>
      </c>
      <c r="I364" s="81">
        <v>19800</v>
      </c>
      <c r="J364" s="81">
        <v>6200</v>
      </c>
      <c r="K364" s="81">
        <v>3100</v>
      </c>
      <c r="L364" s="81">
        <v>7000</v>
      </c>
      <c r="M364" s="81">
        <v>6500</v>
      </c>
      <c r="N364" s="81">
        <v>7800</v>
      </c>
      <c r="O364" s="81">
        <v>9200</v>
      </c>
      <c r="P364" s="81">
        <v>9200</v>
      </c>
      <c r="Q364" s="82">
        <v>718200</v>
      </c>
      <c r="R364" s="63"/>
    </row>
    <row r="365" spans="1:18" ht="47.25">
      <c r="A365" s="5"/>
      <c r="B365" s="77" t="s">
        <v>9</v>
      </c>
      <c r="C365" s="78" t="s">
        <v>236</v>
      </c>
      <c r="D365" s="79">
        <v>103004003</v>
      </c>
      <c r="E365" s="80">
        <v>15900</v>
      </c>
      <c r="F365" s="81">
        <v>1200</v>
      </c>
      <c r="G365" s="81">
        <v>1200</v>
      </c>
      <c r="H365" s="81">
        <v>1200</v>
      </c>
      <c r="I365" s="81">
        <v>1200</v>
      </c>
      <c r="J365" s="81">
        <v>1200</v>
      </c>
      <c r="K365" s="81">
        <v>1200</v>
      </c>
      <c r="L365" s="81">
        <v>3600</v>
      </c>
      <c r="M365" s="81">
        <v>1000</v>
      </c>
      <c r="N365" s="81">
        <v>1000</v>
      </c>
      <c r="O365" s="81">
        <v>1000</v>
      </c>
      <c r="P365" s="81">
        <v>2100</v>
      </c>
      <c r="Q365" s="82">
        <v>0</v>
      </c>
      <c r="R365" s="63"/>
    </row>
    <row r="366" spans="1:18" ht="47.25">
      <c r="A366" s="5"/>
      <c r="B366" s="77" t="s">
        <v>9</v>
      </c>
      <c r="C366" s="78" t="s">
        <v>236</v>
      </c>
      <c r="D366" s="79">
        <v>103004005</v>
      </c>
      <c r="E366" s="80">
        <f>F366+G366+H366+I366+J366+K366+L366+M366+N366+O366+P366+Q366</f>
        <v>142800</v>
      </c>
      <c r="F366" s="81">
        <v>6800</v>
      </c>
      <c r="G366" s="81">
        <v>22100</v>
      </c>
      <c r="H366" s="81">
        <v>21200</v>
      </c>
      <c r="I366" s="81">
        <v>19700</v>
      </c>
      <c r="J366" s="81">
        <v>5700</v>
      </c>
      <c r="K366" s="81">
        <v>1300</v>
      </c>
      <c r="L366" s="81">
        <v>1300</v>
      </c>
      <c r="M366" s="81">
        <v>1400</v>
      </c>
      <c r="N366" s="81">
        <v>1300</v>
      </c>
      <c r="O366" s="81">
        <v>5000</v>
      </c>
      <c r="P366" s="81">
        <v>14400</v>
      </c>
      <c r="Q366" s="82">
        <v>42600</v>
      </c>
      <c r="R366" s="63"/>
    </row>
    <row r="367" spans="1:18" ht="47.25">
      <c r="A367" s="5"/>
      <c r="B367" s="77" t="s">
        <v>9</v>
      </c>
      <c r="C367" s="78" t="s">
        <v>236</v>
      </c>
      <c r="D367" s="79">
        <v>103004007</v>
      </c>
      <c r="E367" s="80">
        <f>F367+G367+H367+I367+J367+K367+L367+M367+N367+O367+P367+Q367</f>
        <v>22500</v>
      </c>
      <c r="F367" s="81">
        <v>300</v>
      </c>
      <c r="G367" s="81">
        <v>1000</v>
      </c>
      <c r="H367" s="81">
        <v>1900</v>
      </c>
      <c r="I367" s="81">
        <v>0</v>
      </c>
      <c r="J367" s="81">
        <v>2000</v>
      </c>
      <c r="K367" s="81">
        <v>0</v>
      </c>
      <c r="L367" s="81">
        <v>1000</v>
      </c>
      <c r="M367" s="81">
        <v>3500</v>
      </c>
      <c r="N367" s="81">
        <v>1700</v>
      </c>
      <c r="O367" s="81">
        <v>1700</v>
      </c>
      <c r="P367" s="81">
        <v>1000</v>
      </c>
      <c r="Q367" s="82">
        <v>8400</v>
      </c>
      <c r="R367" s="63"/>
    </row>
    <row r="368" spans="1:18" ht="47.25">
      <c r="A368" s="5"/>
      <c r="B368" s="77" t="s">
        <v>9</v>
      </c>
      <c r="C368" s="78" t="s">
        <v>236</v>
      </c>
      <c r="D368" s="79">
        <v>103006000</v>
      </c>
      <c r="E368" s="80">
        <f>F368+G368+H368+I368+J368+K368+L368+M368+N368+O368+P368+Q368</f>
        <v>110400</v>
      </c>
      <c r="F368" s="81">
        <v>0</v>
      </c>
      <c r="G368" s="81">
        <v>2400</v>
      </c>
      <c r="H368" s="81">
        <v>3600</v>
      </c>
      <c r="I368" s="81">
        <v>3200</v>
      </c>
      <c r="J368" s="81">
        <v>2500</v>
      </c>
      <c r="K368" s="81">
        <v>5200</v>
      </c>
      <c r="L368" s="81">
        <v>22300</v>
      </c>
      <c r="M368" s="81">
        <v>9200</v>
      </c>
      <c r="N368" s="81">
        <v>3600</v>
      </c>
      <c r="O368" s="81">
        <v>11800</v>
      </c>
      <c r="P368" s="81">
        <v>15300</v>
      </c>
      <c r="Q368" s="82">
        <v>31300</v>
      </c>
      <c r="R368" s="63"/>
    </row>
    <row r="369" spans="1:18" ht="47.25">
      <c r="A369" s="5"/>
      <c r="B369" s="77" t="s">
        <v>9</v>
      </c>
      <c r="C369" s="78" t="s">
        <v>236</v>
      </c>
      <c r="D369" s="79">
        <v>103007000</v>
      </c>
      <c r="E369" s="80">
        <f>F369+G369+H369+I369+J369+K369+L369+M369+N369+O369+P369+Q369</f>
        <v>544600</v>
      </c>
      <c r="F369" s="81">
        <v>0</v>
      </c>
      <c r="G369" s="81">
        <v>11300</v>
      </c>
      <c r="H369" s="81">
        <v>20000</v>
      </c>
      <c r="I369" s="81">
        <v>122600</v>
      </c>
      <c r="J369" s="81">
        <v>35500</v>
      </c>
      <c r="K369" s="81">
        <v>18000</v>
      </c>
      <c r="L369" s="81">
        <v>1500</v>
      </c>
      <c r="M369" s="81">
        <v>4200</v>
      </c>
      <c r="N369" s="81">
        <v>11000</v>
      </c>
      <c r="O369" s="81">
        <v>131600</v>
      </c>
      <c r="P369" s="81">
        <v>15000</v>
      </c>
      <c r="Q369" s="82">
        <v>173900</v>
      </c>
      <c r="R369" s="63"/>
    </row>
    <row r="370" spans="1:18" ht="47.25">
      <c r="A370" s="5"/>
      <c r="B370" s="77" t="s">
        <v>9</v>
      </c>
      <c r="C370" s="78" t="s">
        <v>236</v>
      </c>
      <c r="D370" s="79">
        <v>103008000</v>
      </c>
      <c r="E370" s="80">
        <v>5000</v>
      </c>
      <c r="F370" s="81">
        <v>0</v>
      </c>
      <c r="G370" s="81">
        <v>0</v>
      </c>
      <c r="H370" s="81">
        <v>5000</v>
      </c>
      <c r="I370" s="81">
        <v>0</v>
      </c>
      <c r="J370" s="81">
        <v>0</v>
      </c>
      <c r="K370" s="81">
        <v>0</v>
      </c>
      <c r="L370" s="81">
        <v>0</v>
      </c>
      <c r="M370" s="81">
        <v>0</v>
      </c>
      <c r="N370" s="81">
        <v>0</v>
      </c>
      <c r="O370" s="81">
        <v>0</v>
      </c>
      <c r="P370" s="81">
        <v>0</v>
      </c>
      <c r="Q370" s="82">
        <v>0</v>
      </c>
      <c r="R370" s="63"/>
    </row>
    <row r="371" spans="1:18" ht="47.25">
      <c r="A371" s="5"/>
      <c r="B371" s="77" t="s">
        <v>9</v>
      </c>
      <c r="C371" s="78" t="s">
        <v>236</v>
      </c>
      <c r="D371" s="79">
        <v>103012001</v>
      </c>
      <c r="E371" s="80">
        <v>228900</v>
      </c>
      <c r="F371" s="81">
        <v>0</v>
      </c>
      <c r="G371" s="81">
        <v>61600</v>
      </c>
      <c r="H371" s="81">
        <v>0</v>
      </c>
      <c r="I371" s="81">
        <v>6300</v>
      </c>
      <c r="J371" s="81">
        <v>46300</v>
      </c>
      <c r="K371" s="81">
        <v>0</v>
      </c>
      <c r="L371" s="81">
        <v>6500</v>
      </c>
      <c r="M371" s="81">
        <v>51000</v>
      </c>
      <c r="N371" s="81">
        <v>0</v>
      </c>
      <c r="O371" s="81">
        <v>6500</v>
      </c>
      <c r="P371" s="81">
        <v>50700</v>
      </c>
      <c r="Q371" s="82">
        <v>0</v>
      </c>
      <c r="R371" s="63"/>
    </row>
    <row r="372" spans="1:18" ht="47.25">
      <c r="A372" s="5"/>
      <c r="B372" s="77" t="s">
        <v>9</v>
      </c>
      <c r="C372" s="78" t="s">
        <v>236</v>
      </c>
      <c r="D372" s="79">
        <v>103012002</v>
      </c>
      <c r="E372" s="80">
        <v>7500</v>
      </c>
      <c r="F372" s="81">
        <v>0</v>
      </c>
      <c r="G372" s="81">
        <v>0</v>
      </c>
      <c r="H372" s="81">
        <v>0</v>
      </c>
      <c r="I372" s="81">
        <v>0</v>
      </c>
      <c r="J372" s="81">
        <v>7500</v>
      </c>
      <c r="K372" s="81">
        <v>0</v>
      </c>
      <c r="L372" s="81">
        <v>0</v>
      </c>
      <c r="M372" s="81">
        <v>0</v>
      </c>
      <c r="N372" s="81">
        <v>0</v>
      </c>
      <c r="O372" s="81">
        <v>0</v>
      </c>
      <c r="P372" s="81">
        <v>0</v>
      </c>
      <c r="Q372" s="82">
        <v>0</v>
      </c>
      <c r="R372" s="63"/>
    </row>
    <row r="373" spans="1:18" ht="47.25">
      <c r="A373" s="5"/>
      <c r="B373" s="77" t="s">
        <v>9</v>
      </c>
      <c r="C373" s="78" t="s">
        <v>236</v>
      </c>
      <c r="D373" s="79">
        <v>103013000</v>
      </c>
      <c r="E373" s="80">
        <v>5700</v>
      </c>
      <c r="F373" s="81">
        <v>0</v>
      </c>
      <c r="G373" s="81">
        <v>0</v>
      </c>
      <c r="H373" s="81">
        <v>0</v>
      </c>
      <c r="I373" s="81">
        <v>0</v>
      </c>
      <c r="J373" s="81">
        <v>0</v>
      </c>
      <c r="K373" s="81">
        <v>0</v>
      </c>
      <c r="L373" s="81">
        <v>5700</v>
      </c>
      <c r="M373" s="81">
        <v>0</v>
      </c>
      <c r="N373" s="81">
        <v>0</v>
      </c>
      <c r="O373" s="81">
        <v>0</v>
      </c>
      <c r="P373" s="81">
        <v>0</v>
      </c>
      <c r="Q373" s="82">
        <v>0</v>
      </c>
      <c r="R373" s="63"/>
    </row>
    <row r="374" spans="1:18" ht="47.25">
      <c r="A374" s="5"/>
      <c r="B374" s="77" t="s">
        <v>9</v>
      </c>
      <c r="C374" s="78" t="s">
        <v>236</v>
      </c>
      <c r="D374" s="79">
        <v>103014002</v>
      </c>
      <c r="E374" s="80">
        <v>201200</v>
      </c>
      <c r="F374" s="81">
        <v>8000</v>
      </c>
      <c r="G374" s="81">
        <v>18000</v>
      </c>
      <c r="H374" s="81">
        <v>8000</v>
      </c>
      <c r="I374" s="81">
        <v>18000</v>
      </c>
      <c r="J374" s="81">
        <v>8000</v>
      </c>
      <c r="K374" s="81">
        <v>28000</v>
      </c>
      <c r="L374" s="81">
        <v>35000</v>
      </c>
      <c r="M374" s="81">
        <v>23000</v>
      </c>
      <c r="N374" s="81">
        <v>8000</v>
      </c>
      <c r="O374" s="81">
        <v>20000</v>
      </c>
      <c r="P374" s="81">
        <v>22200</v>
      </c>
      <c r="Q374" s="82">
        <v>5000</v>
      </c>
      <c r="R374" s="63"/>
    </row>
    <row r="375" spans="1:18" ht="47.25">
      <c r="A375" s="5"/>
      <c r="B375" s="77" t="s">
        <v>9</v>
      </c>
      <c r="C375" s="78" t="s">
        <v>236</v>
      </c>
      <c r="D375" s="79">
        <v>103020000</v>
      </c>
      <c r="E375" s="80">
        <v>2500</v>
      </c>
      <c r="F375" s="81">
        <v>0</v>
      </c>
      <c r="G375" s="81">
        <v>0</v>
      </c>
      <c r="H375" s="81">
        <v>0</v>
      </c>
      <c r="I375" s="81">
        <v>0</v>
      </c>
      <c r="J375" s="81">
        <v>2500</v>
      </c>
      <c r="K375" s="81">
        <v>0</v>
      </c>
      <c r="L375" s="81">
        <v>0</v>
      </c>
      <c r="M375" s="81">
        <v>0</v>
      </c>
      <c r="N375" s="81">
        <v>0</v>
      </c>
      <c r="O375" s="81">
        <v>0</v>
      </c>
      <c r="P375" s="81">
        <v>0</v>
      </c>
      <c r="Q375" s="82">
        <v>0</v>
      </c>
      <c r="R375" s="63"/>
    </row>
    <row r="376" spans="1:18" ht="47.25">
      <c r="A376" s="5"/>
      <c r="B376" s="77" t="s">
        <v>9</v>
      </c>
      <c r="C376" s="78" t="s">
        <v>237</v>
      </c>
      <c r="D376" s="79" t="s">
        <v>1</v>
      </c>
      <c r="E376" s="80">
        <v>314400</v>
      </c>
      <c r="F376" s="81">
        <v>20000</v>
      </c>
      <c r="G376" s="81">
        <v>20000</v>
      </c>
      <c r="H376" s="81">
        <v>64000</v>
      </c>
      <c r="I376" s="81">
        <v>25000</v>
      </c>
      <c r="J376" s="81">
        <v>89000</v>
      </c>
      <c r="K376" s="81">
        <v>0</v>
      </c>
      <c r="L376" s="81">
        <v>32000</v>
      </c>
      <c r="M376" s="81">
        <v>14400</v>
      </c>
      <c r="N376" s="81">
        <v>0</v>
      </c>
      <c r="O376" s="81">
        <v>0</v>
      </c>
      <c r="P376" s="81">
        <v>0</v>
      </c>
      <c r="Q376" s="82">
        <v>50000</v>
      </c>
      <c r="R376" s="63"/>
    </row>
    <row r="377" spans="1:18" ht="47.25">
      <c r="A377" s="5"/>
      <c r="B377" s="77" t="s">
        <v>9</v>
      </c>
      <c r="C377" s="78" t="s">
        <v>237</v>
      </c>
      <c r="D377" s="79">
        <v>101002003</v>
      </c>
      <c r="E377" s="80">
        <v>1937100</v>
      </c>
      <c r="F377" s="81">
        <v>0</v>
      </c>
      <c r="G377" s="81">
        <v>0</v>
      </c>
      <c r="H377" s="81">
        <v>0</v>
      </c>
      <c r="I377" s="81">
        <v>0</v>
      </c>
      <c r="J377" s="81">
        <v>290600</v>
      </c>
      <c r="K377" s="81">
        <v>600500</v>
      </c>
      <c r="L377" s="81">
        <v>784629</v>
      </c>
      <c r="M377" s="81">
        <v>261371</v>
      </c>
      <c r="N377" s="81">
        <v>0</v>
      </c>
      <c r="O377" s="81">
        <v>0</v>
      </c>
      <c r="P377" s="81">
        <v>0</v>
      </c>
      <c r="Q377" s="82">
        <v>0</v>
      </c>
      <c r="R377" s="63"/>
    </row>
    <row r="378" spans="1:18" ht="47.25">
      <c r="A378" s="5"/>
      <c r="B378" s="77" t="s">
        <v>9</v>
      </c>
      <c r="C378" s="78" t="s">
        <v>237</v>
      </c>
      <c r="D378" s="79">
        <v>103020000</v>
      </c>
      <c r="E378" s="80">
        <v>1560900</v>
      </c>
      <c r="F378" s="81">
        <v>0</v>
      </c>
      <c r="G378" s="81">
        <v>0</v>
      </c>
      <c r="H378" s="81">
        <v>0</v>
      </c>
      <c r="I378" s="81">
        <v>0</v>
      </c>
      <c r="J378" s="81">
        <v>0</v>
      </c>
      <c r="K378" s="81">
        <v>418000</v>
      </c>
      <c r="L378" s="81">
        <v>751500</v>
      </c>
      <c r="M378" s="81">
        <v>391400</v>
      </c>
      <c r="N378" s="81">
        <v>0</v>
      </c>
      <c r="O378" s="81">
        <v>0</v>
      </c>
      <c r="P378" s="81">
        <v>0</v>
      </c>
      <c r="Q378" s="82">
        <v>0</v>
      </c>
      <c r="R378" s="63"/>
    </row>
    <row r="379" spans="1:18" ht="47.25">
      <c r="A379" s="5"/>
      <c r="B379" s="77" t="s">
        <v>9</v>
      </c>
      <c r="C379" s="78" t="s">
        <v>238</v>
      </c>
      <c r="D379" s="79" t="s">
        <v>1</v>
      </c>
      <c r="E379" s="80">
        <v>50848500</v>
      </c>
      <c r="F379" s="81">
        <v>1464700</v>
      </c>
      <c r="G379" s="81">
        <v>4668900</v>
      </c>
      <c r="H379" s="81">
        <v>4437200</v>
      </c>
      <c r="I379" s="81">
        <v>4589900</v>
      </c>
      <c r="J379" s="81">
        <v>4942500</v>
      </c>
      <c r="K379" s="81">
        <v>4390700</v>
      </c>
      <c r="L379" s="81">
        <v>2741200</v>
      </c>
      <c r="M379" s="81">
        <v>4081500</v>
      </c>
      <c r="N379" s="81">
        <v>3270500</v>
      </c>
      <c r="O379" s="81">
        <v>4431200</v>
      </c>
      <c r="P379" s="81">
        <v>4208450</v>
      </c>
      <c r="Q379" s="82">
        <v>7621750</v>
      </c>
      <c r="R379" s="63"/>
    </row>
    <row r="380" spans="1:18" ht="47.25">
      <c r="A380" s="5"/>
      <c r="B380" s="77" t="s">
        <v>9</v>
      </c>
      <c r="C380" s="78" t="s">
        <v>238</v>
      </c>
      <c r="D380" s="79">
        <v>101003009</v>
      </c>
      <c r="E380" s="80">
        <v>6994100</v>
      </c>
      <c r="F380" s="81">
        <v>0</v>
      </c>
      <c r="G380" s="81">
        <v>500000</v>
      </c>
      <c r="H380" s="81">
        <v>500000</v>
      </c>
      <c r="I380" s="81">
        <v>1200000</v>
      </c>
      <c r="J380" s="81">
        <v>0</v>
      </c>
      <c r="K380" s="81">
        <v>758000</v>
      </c>
      <c r="L380" s="81">
        <v>758800</v>
      </c>
      <c r="M380" s="81">
        <v>780000</v>
      </c>
      <c r="N380" s="81">
        <v>770000</v>
      </c>
      <c r="O380" s="81">
        <v>637600</v>
      </c>
      <c r="P380" s="81">
        <v>500000</v>
      </c>
      <c r="Q380" s="82">
        <v>589700</v>
      </c>
      <c r="R380" s="63"/>
    </row>
    <row r="381" spans="1:18" ht="47.25">
      <c r="A381" s="5"/>
      <c r="B381" s="77" t="s">
        <v>9</v>
      </c>
      <c r="C381" s="78" t="s">
        <v>238</v>
      </c>
      <c r="D381" s="79">
        <v>103020000</v>
      </c>
      <c r="E381" s="80">
        <v>200000</v>
      </c>
      <c r="F381" s="81">
        <v>0</v>
      </c>
      <c r="G381" s="81">
        <v>0</v>
      </c>
      <c r="H381" s="81">
        <v>0</v>
      </c>
      <c r="I381" s="81">
        <v>0</v>
      </c>
      <c r="J381" s="81">
        <v>0</v>
      </c>
      <c r="K381" s="81">
        <v>0</v>
      </c>
      <c r="L381" s="81">
        <v>0</v>
      </c>
      <c r="M381" s="81">
        <v>0</v>
      </c>
      <c r="N381" s="81">
        <v>200000</v>
      </c>
      <c r="O381" s="81">
        <v>0</v>
      </c>
      <c r="P381" s="81">
        <v>0</v>
      </c>
      <c r="Q381" s="82">
        <v>0</v>
      </c>
      <c r="R381" s="63"/>
    </row>
    <row r="382" spans="1:18" ht="47.25">
      <c r="A382" s="5"/>
      <c r="B382" s="77" t="s">
        <v>9</v>
      </c>
      <c r="C382" s="78" t="s">
        <v>239</v>
      </c>
      <c r="D382" s="79">
        <v>101003034</v>
      </c>
      <c r="E382" s="80">
        <v>14501000</v>
      </c>
      <c r="F382" s="81">
        <v>1244500</v>
      </c>
      <c r="G382" s="81">
        <v>0</v>
      </c>
      <c r="H382" s="81">
        <v>0</v>
      </c>
      <c r="I382" s="81">
        <v>3732800</v>
      </c>
      <c r="J382" s="81">
        <v>0</v>
      </c>
      <c r="K382" s="81">
        <v>0</v>
      </c>
      <c r="L382" s="81">
        <v>3732600</v>
      </c>
      <c r="M382" s="81">
        <v>0</v>
      </c>
      <c r="N382" s="81">
        <v>0</v>
      </c>
      <c r="O382" s="81">
        <v>3732600</v>
      </c>
      <c r="P382" s="81">
        <v>0</v>
      </c>
      <c r="Q382" s="82">
        <v>2058500</v>
      </c>
      <c r="R382" s="63"/>
    </row>
    <row r="383" spans="1:18" ht="47.25">
      <c r="A383" s="5"/>
      <c r="B383" s="83" t="s">
        <v>10</v>
      </c>
      <c r="C383" s="78" t="s">
        <v>240</v>
      </c>
      <c r="D383" s="79">
        <v>101003015</v>
      </c>
      <c r="E383" s="80">
        <v>267000</v>
      </c>
      <c r="F383" s="81">
        <v>15800</v>
      </c>
      <c r="G383" s="81">
        <v>15800</v>
      </c>
      <c r="H383" s="81">
        <v>15800</v>
      </c>
      <c r="I383" s="81">
        <v>15900</v>
      </c>
      <c r="J383" s="81">
        <v>15800</v>
      </c>
      <c r="K383" s="81">
        <v>15800</v>
      </c>
      <c r="L383" s="81">
        <v>15800</v>
      </c>
      <c r="M383" s="81">
        <v>15900</v>
      </c>
      <c r="N383" s="81">
        <v>15800</v>
      </c>
      <c r="O383" s="81">
        <v>15800</v>
      </c>
      <c r="P383" s="81">
        <v>15900</v>
      </c>
      <c r="Q383" s="82">
        <v>92900</v>
      </c>
      <c r="R383" s="63"/>
    </row>
    <row r="384" spans="1:18" ht="47.25">
      <c r="A384" s="5"/>
      <c r="B384" s="77" t="s">
        <v>10</v>
      </c>
      <c r="C384" s="78" t="s">
        <v>240</v>
      </c>
      <c r="D384" s="79">
        <v>103001001</v>
      </c>
      <c r="E384" s="80">
        <v>64295100</v>
      </c>
      <c r="F384" s="81">
        <v>1610000</v>
      </c>
      <c r="G384" s="81">
        <v>5300000</v>
      </c>
      <c r="H384" s="81">
        <v>5290000</v>
      </c>
      <c r="I384" s="81">
        <v>9616600</v>
      </c>
      <c r="J384" s="81">
        <v>1090000</v>
      </c>
      <c r="K384" s="81">
        <v>13590000</v>
      </c>
      <c r="L384" s="81">
        <v>4088000</v>
      </c>
      <c r="M384" s="81">
        <v>1133000</v>
      </c>
      <c r="N384" s="81">
        <v>3616000</v>
      </c>
      <c r="O384" s="81">
        <v>5465000</v>
      </c>
      <c r="P384" s="81">
        <v>5563900</v>
      </c>
      <c r="Q384" s="82">
        <v>7932600</v>
      </c>
      <c r="R384" s="63"/>
    </row>
    <row r="385" spans="1:18" ht="47.25">
      <c r="A385" s="5"/>
      <c r="B385" s="77" t="s">
        <v>10</v>
      </c>
      <c r="C385" s="78" t="s">
        <v>240</v>
      </c>
      <c r="D385" s="91">
        <v>103001002</v>
      </c>
      <c r="E385" s="80">
        <f>F385+G385+H385+I385+J385+K385+L385+M385+N385+O385+P385+Q385</f>
        <v>5600</v>
      </c>
      <c r="F385" s="81">
        <v>0</v>
      </c>
      <c r="G385" s="81">
        <v>100</v>
      </c>
      <c r="H385" s="81">
        <v>100</v>
      </c>
      <c r="I385" s="81">
        <v>200</v>
      </c>
      <c r="J385" s="81">
        <v>0</v>
      </c>
      <c r="K385" s="81">
        <v>0</v>
      </c>
      <c r="L385" s="81">
        <v>0</v>
      </c>
      <c r="M385" s="81">
        <v>100</v>
      </c>
      <c r="N385" s="81">
        <v>0</v>
      </c>
      <c r="O385" s="81">
        <v>100</v>
      </c>
      <c r="P385" s="81">
        <v>100</v>
      </c>
      <c r="Q385" s="82">
        <v>4900</v>
      </c>
      <c r="R385" s="63"/>
    </row>
    <row r="386" spans="1:18" ht="47.25">
      <c r="A386" s="5"/>
      <c r="B386" s="77" t="s">
        <v>10</v>
      </c>
      <c r="C386" s="78" t="s">
        <v>240</v>
      </c>
      <c r="D386" s="79">
        <v>103002000</v>
      </c>
      <c r="E386" s="80">
        <v>103000</v>
      </c>
      <c r="F386" s="81">
        <v>10700</v>
      </c>
      <c r="G386" s="81">
        <v>10700</v>
      </c>
      <c r="H386" s="81">
        <v>10700</v>
      </c>
      <c r="I386" s="81">
        <v>9500</v>
      </c>
      <c r="J386" s="81">
        <v>9200</v>
      </c>
      <c r="K386" s="81">
        <v>8900</v>
      </c>
      <c r="L386" s="81">
        <v>7900</v>
      </c>
      <c r="M386" s="81">
        <v>7800</v>
      </c>
      <c r="N386" s="81">
        <v>7500</v>
      </c>
      <c r="O386" s="81">
        <v>7500</v>
      </c>
      <c r="P386" s="81">
        <v>7500</v>
      </c>
      <c r="Q386" s="82">
        <v>5100</v>
      </c>
      <c r="R386" s="63"/>
    </row>
    <row r="387" spans="1:18" ht="47.25">
      <c r="A387" s="5"/>
      <c r="B387" s="77" t="s">
        <v>10</v>
      </c>
      <c r="C387" s="78" t="s">
        <v>240</v>
      </c>
      <c r="D387" s="79">
        <v>103004001</v>
      </c>
      <c r="E387" s="80">
        <f>F387+G387+H387+I387+J387+K387+L387+M387+N387+O387+P387+Q387</f>
        <v>1690100</v>
      </c>
      <c r="F387" s="81">
        <v>172000</v>
      </c>
      <c r="G387" s="81">
        <v>316500</v>
      </c>
      <c r="H387" s="81">
        <v>264700</v>
      </c>
      <c r="I387" s="81">
        <v>240000</v>
      </c>
      <c r="J387" s="81">
        <v>58200</v>
      </c>
      <c r="K387" s="81">
        <v>398200</v>
      </c>
      <c r="L387" s="81">
        <v>0</v>
      </c>
      <c r="M387" s="81">
        <v>0</v>
      </c>
      <c r="N387" s="81">
        <v>208000</v>
      </c>
      <c r="O387" s="81">
        <v>0</v>
      </c>
      <c r="P387" s="81">
        <v>0</v>
      </c>
      <c r="Q387" s="82">
        <v>32500</v>
      </c>
      <c r="R387" s="63"/>
    </row>
    <row r="388" spans="1:18" ht="47.25">
      <c r="A388" s="5"/>
      <c r="B388" s="77" t="s">
        <v>10</v>
      </c>
      <c r="C388" s="78" t="s">
        <v>240</v>
      </c>
      <c r="D388" s="79">
        <v>103004002</v>
      </c>
      <c r="E388" s="80">
        <v>566500</v>
      </c>
      <c r="F388" s="81">
        <v>54100</v>
      </c>
      <c r="G388" s="81">
        <v>65700</v>
      </c>
      <c r="H388" s="81">
        <v>70700</v>
      </c>
      <c r="I388" s="81">
        <v>44500</v>
      </c>
      <c r="J388" s="81">
        <v>28800</v>
      </c>
      <c r="K388" s="81">
        <v>42000</v>
      </c>
      <c r="L388" s="81">
        <v>42000</v>
      </c>
      <c r="M388" s="81">
        <v>42000</v>
      </c>
      <c r="N388" s="81">
        <v>42800</v>
      </c>
      <c r="O388" s="81">
        <v>45300</v>
      </c>
      <c r="P388" s="81">
        <v>44300</v>
      </c>
      <c r="Q388" s="82">
        <v>44300</v>
      </c>
      <c r="R388" s="63"/>
    </row>
    <row r="389" spans="1:18" ht="47.25">
      <c r="A389" s="5"/>
      <c r="B389" s="77" t="s">
        <v>10</v>
      </c>
      <c r="C389" s="78" t="s">
        <v>240</v>
      </c>
      <c r="D389" s="79">
        <v>103004003</v>
      </c>
      <c r="E389" s="80">
        <v>97500</v>
      </c>
      <c r="F389" s="81">
        <v>12200</v>
      </c>
      <c r="G389" s="81">
        <v>11900</v>
      </c>
      <c r="H389" s="81">
        <v>8900</v>
      </c>
      <c r="I389" s="81">
        <v>7900</v>
      </c>
      <c r="J389" s="81">
        <v>7800</v>
      </c>
      <c r="K389" s="81">
        <v>6800</v>
      </c>
      <c r="L389" s="81">
        <v>6800</v>
      </c>
      <c r="M389" s="81">
        <v>6800</v>
      </c>
      <c r="N389" s="81">
        <v>6700</v>
      </c>
      <c r="O389" s="81">
        <v>7700</v>
      </c>
      <c r="P389" s="81">
        <v>7700</v>
      </c>
      <c r="Q389" s="82">
        <v>6300</v>
      </c>
      <c r="R389" s="63"/>
    </row>
    <row r="390" spans="1:18" ht="47.25">
      <c r="A390" s="5"/>
      <c r="B390" s="77" t="s">
        <v>10</v>
      </c>
      <c r="C390" s="78" t="s">
        <v>240</v>
      </c>
      <c r="D390" s="79">
        <v>103004007</v>
      </c>
      <c r="E390" s="80">
        <v>13900</v>
      </c>
      <c r="F390" s="81">
        <v>1500</v>
      </c>
      <c r="G390" s="81">
        <v>1500</v>
      </c>
      <c r="H390" s="81">
        <v>1500</v>
      </c>
      <c r="I390" s="81">
        <v>1500</v>
      </c>
      <c r="J390" s="81">
        <v>1500</v>
      </c>
      <c r="K390" s="81">
        <v>1500</v>
      </c>
      <c r="L390" s="81">
        <v>1200</v>
      </c>
      <c r="M390" s="81">
        <v>500</v>
      </c>
      <c r="N390" s="81">
        <v>1000</v>
      </c>
      <c r="O390" s="81">
        <v>700</v>
      </c>
      <c r="P390" s="81">
        <v>900</v>
      </c>
      <c r="Q390" s="82">
        <v>600</v>
      </c>
      <c r="R390" s="63"/>
    </row>
    <row r="391" spans="1:18" ht="47.25">
      <c r="A391" s="5"/>
      <c r="B391" s="77" t="s">
        <v>10</v>
      </c>
      <c r="C391" s="78" t="s">
        <v>240</v>
      </c>
      <c r="D391" s="79">
        <v>103005000</v>
      </c>
      <c r="E391" s="80">
        <v>251000</v>
      </c>
      <c r="F391" s="81">
        <v>21000</v>
      </c>
      <c r="G391" s="81">
        <v>21000</v>
      </c>
      <c r="H391" s="81">
        <v>21000</v>
      </c>
      <c r="I391" s="81">
        <v>21000</v>
      </c>
      <c r="J391" s="81">
        <v>21000</v>
      </c>
      <c r="K391" s="81">
        <v>21000</v>
      </c>
      <c r="L391" s="81">
        <v>21000</v>
      </c>
      <c r="M391" s="81">
        <v>21000</v>
      </c>
      <c r="N391" s="81">
        <v>21000</v>
      </c>
      <c r="O391" s="81">
        <v>21000</v>
      </c>
      <c r="P391" s="81">
        <v>21000</v>
      </c>
      <c r="Q391" s="82">
        <v>20000</v>
      </c>
      <c r="R391" s="63"/>
    </row>
    <row r="392" spans="1:18" ht="47.25">
      <c r="A392" s="5"/>
      <c r="B392" s="77" t="s">
        <v>10</v>
      </c>
      <c r="C392" s="78" t="s">
        <v>240</v>
      </c>
      <c r="D392" s="79">
        <v>103006000</v>
      </c>
      <c r="E392" s="80">
        <v>160400</v>
      </c>
      <c r="F392" s="81">
        <v>3900</v>
      </c>
      <c r="G392" s="81">
        <v>3900</v>
      </c>
      <c r="H392" s="81">
        <v>6900</v>
      </c>
      <c r="I392" s="81">
        <v>3900</v>
      </c>
      <c r="J392" s="81">
        <v>3900</v>
      </c>
      <c r="K392" s="81">
        <v>3900</v>
      </c>
      <c r="L392" s="81">
        <v>72200</v>
      </c>
      <c r="M392" s="81">
        <v>15700</v>
      </c>
      <c r="N392" s="81">
        <v>11600</v>
      </c>
      <c r="O392" s="81">
        <v>2700</v>
      </c>
      <c r="P392" s="81">
        <v>2700</v>
      </c>
      <c r="Q392" s="82">
        <v>29100</v>
      </c>
      <c r="R392" s="63"/>
    </row>
    <row r="393" spans="1:18" ht="47.25">
      <c r="A393" s="5"/>
      <c r="B393" s="77" t="s">
        <v>10</v>
      </c>
      <c r="C393" s="78" t="s">
        <v>240</v>
      </c>
      <c r="D393" s="79">
        <v>103007000</v>
      </c>
      <c r="E393" s="80">
        <f>F393+G393+H393+I393+J393+K393+L393+M393+N393+O393+P393+Q393</f>
        <v>351700</v>
      </c>
      <c r="F393" s="81">
        <v>0</v>
      </c>
      <c r="G393" s="81">
        <v>7000</v>
      </c>
      <c r="H393" s="81">
        <v>0</v>
      </c>
      <c r="I393" s="81">
        <v>26500</v>
      </c>
      <c r="J393" s="81">
        <v>69800</v>
      </c>
      <c r="K393" s="81">
        <v>13000</v>
      </c>
      <c r="L393" s="81">
        <v>23300</v>
      </c>
      <c r="M393" s="81">
        <v>5100</v>
      </c>
      <c r="N393" s="81">
        <v>182500</v>
      </c>
      <c r="O393" s="81">
        <v>0</v>
      </c>
      <c r="P393" s="81">
        <v>0</v>
      </c>
      <c r="Q393" s="82">
        <v>24500</v>
      </c>
      <c r="R393" s="63"/>
    </row>
    <row r="394" spans="1:18" ht="47.25">
      <c r="A394" s="5"/>
      <c r="B394" s="77" t="s">
        <v>10</v>
      </c>
      <c r="C394" s="78" t="s">
        <v>240</v>
      </c>
      <c r="D394" s="79">
        <v>103009000</v>
      </c>
      <c r="E394" s="80">
        <v>107000</v>
      </c>
      <c r="F394" s="81">
        <v>0</v>
      </c>
      <c r="G394" s="81">
        <v>0</v>
      </c>
      <c r="H394" s="81">
        <v>0</v>
      </c>
      <c r="I394" s="81">
        <v>0</v>
      </c>
      <c r="J394" s="81">
        <v>0</v>
      </c>
      <c r="K394" s="81">
        <v>0</v>
      </c>
      <c r="L394" s="81">
        <v>0</v>
      </c>
      <c r="M394" s="81">
        <v>0</v>
      </c>
      <c r="N394" s="81">
        <v>0</v>
      </c>
      <c r="O394" s="81">
        <v>0</v>
      </c>
      <c r="P394" s="81">
        <v>0</v>
      </c>
      <c r="Q394" s="82">
        <v>107000</v>
      </c>
      <c r="R394" s="63"/>
    </row>
    <row r="395" spans="1:18" ht="47.25">
      <c r="A395" s="5"/>
      <c r="B395" s="77" t="s">
        <v>10</v>
      </c>
      <c r="C395" s="78" t="s">
        <v>240</v>
      </c>
      <c r="D395" s="79">
        <v>103012001</v>
      </c>
      <c r="E395" s="80">
        <f>F395+G395+H395+I395+J395+K395+L395+M395+N395+O395+P395+Q395</f>
        <v>1413400</v>
      </c>
      <c r="F395" s="81">
        <v>0</v>
      </c>
      <c r="G395" s="81">
        <v>434200</v>
      </c>
      <c r="H395" s="81">
        <v>0</v>
      </c>
      <c r="I395" s="81">
        <v>291800</v>
      </c>
      <c r="J395" s="81">
        <v>10700</v>
      </c>
      <c r="K395" s="81">
        <v>0</v>
      </c>
      <c r="L395" s="81">
        <v>287700</v>
      </c>
      <c r="M395" s="81">
        <v>0</v>
      </c>
      <c r="N395" s="81">
        <v>0</v>
      </c>
      <c r="O395" s="81">
        <v>288100</v>
      </c>
      <c r="P395" s="81">
        <v>0</v>
      </c>
      <c r="Q395" s="82">
        <v>100900</v>
      </c>
      <c r="R395" s="63"/>
    </row>
    <row r="396" spans="1:18" ht="47.25">
      <c r="A396" s="5"/>
      <c r="B396" s="77" t="s">
        <v>10</v>
      </c>
      <c r="C396" s="78" t="s">
        <v>240</v>
      </c>
      <c r="D396" s="79">
        <v>103012002</v>
      </c>
      <c r="E396" s="80">
        <v>93000</v>
      </c>
      <c r="F396" s="81">
        <v>0</v>
      </c>
      <c r="G396" s="81">
        <v>93000</v>
      </c>
      <c r="H396" s="81">
        <v>0</v>
      </c>
      <c r="I396" s="81">
        <v>0</v>
      </c>
      <c r="J396" s="81">
        <v>0</v>
      </c>
      <c r="K396" s="81">
        <v>0</v>
      </c>
      <c r="L396" s="81">
        <v>0</v>
      </c>
      <c r="M396" s="81">
        <v>0</v>
      </c>
      <c r="N396" s="81">
        <v>0</v>
      </c>
      <c r="O396" s="81">
        <v>0</v>
      </c>
      <c r="P396" s="81">
        <v>0</v>
      </c>
      <c r="Q396" s="82">
        <v>0</v>
      </c>
      <c r="R396" s="63"/>
    </row>
    <row r="397" spans="1:18" ht="47.25">
      <c r="A397" s="5"/>
      <c r="B397" s="77" t="s">
        <v>10</v>
      </c>
      <c r="C397" s="78" t="s">
        <v>240</v>
      </c>
      <c r="D397" s="79">
        <v>103014002</v>
      </c>
      <c r="E397" s="80">
        <v>82000</v>
      </c>
      <c r="F397" s="81">
        <v>0</v>
      </c>
      <c r="G397" s="81">
        <v>0</v>
      </c>
      <c r="H397" s="81">
        <v>0</v>
      </c>
      <c r="I397" s="81">
        <v>0</v>
      </c>
      <c r="J397" s="81">
        <v>0</v>
      </c>
      <c r="K397" s="81">
        <v>0</v>
      </c>
      <c r="L397" s="81">
        <v>0</v>
      </c>
      <c r="M397" s="81">
        <v>0</v>
      </c>
      <c r="N397" s="81">
        <v>0</v>
      </c>
      <c r="O397" s="81">
        <v>0</v>
      </c>
      <c r="P397" s="81">
        <v>0</v>
      </c>
      <c r="Q397" s="82">
        <v>82000</v>
      </c>
      <c r="R397" s="63"/>
    </row>
    <row r="398" spans="1:18" ht="47.25">
      <c r="A398" s="5"/>
      <c r="B398" s="77" t="s">
        <v>10</v>
      </c>
      <c r="C398" s="78" t="s">
        <v>240</v>
      </c>
      <c r="D398" s="79">
        <v>103020000</v>
      </c>
      <c r="E398" s="80">
        <f>F398+G398+H398+I398+J398+K398+L398+M398+N398+O398+P398+Q398</f>
        <v>3107000</v>
      </c>
      <c r="F398" s="81">
        <v>0</v>
      </c>
      <c r="G398" s="81">
        <v>0</v>
      </c>
      <c r="H398" s="81">
        <v>0</v>
      </c>
      <c r="I398" s="81">
        <v>0</v>
      </c>
      <c r="J398" s="81">
        <v>0</v>
      </c>
      <c r="K398" s="81">
        <v>507000</v>
      </c>
      <c r="L398" s="81">
        <v>0</v>
      </c>
      <c r="M398" s="81">
        <v>0</v>
      </c>
      <c r="N398" s="81">
        <v>0</v>
      </c>
      <c r="O398" s="81">
        <v>0</v>
      </c>
      <c r="P398" s="81">
        <v>0</v>
      </c>
      <c r="Q398" s="82">
        <v>2600000</v>
      </c>
      <c r="R398" s="63"/>
    </row>
    <row r="399" spans="1:18" ht="47.25">
      <c r="A399" s="5"/>
      <c r="B399" s="77" t="s">
        <v>10</v>
      </c>
      <c r="C399" s="78" t="s">
        <v>241</v>
      </c>
      <c r="D399" s="79">
        <v>103020000</v>
      </c>
      <c r="E399" s="80">
        <v>50000</v>
      </c>
      <c r="F399" s="81">
        <v>0</v>
      </c>
      <c r="G399" s="81">
        <v>0</v>
      </c>
      <c r="H399" s="81">
        <v>0</v>
      </c>
      <c r="I399" s="81">
        <v>0</v>
      </c>
      <c r="J399" s="81">
        <v>50000</v>
      </c>
      <c r="K399" s="81">
        <v>0</v>
      </c>
      <c r="L399" s="81">
        <v>0</v>
      </c>
      <c r="M399" s="81">
        <v>0</v>
      </c>
      <c r="N399" s="81">
        <v>0</v>
      </c>
      <c r="O399" s="81">
        <v>0</v>
      </c>
      <c r="P399" s="81">
        <v>0</v>
      </c>
      <c r="Q399" s="82">
        <v>0</v>
      </c>
      <c r="R399" s="63"/>
    </row>
    <row r="400" spans="1:18" ht="47.25">
      <c r="A400" s="5"/>
      <c r="B400" s="77" t="s">
        <v>10</v>
      </c>
      <c r="C400" s="78" t="s">
        <v>242</v>
      </c>
      <c r="D400" s="79" t="s">
        <v>1</v>
      </c>
      <c r="E400" s="80">
        <v>27638900</v>
      </c>
      <c r="F400" s="81">
        <v>908500</v>
      </c>
      <c r="G400" s="81">
        <v>2449500</v>
      </c>
      <c r="H400" s="81">
        <v>2394800</v>
      </c>
      <c r="I400" s="81">
        <v>4533900</v>
      </c>
      <c r="J400" s="81">
        <v>769100</v>
      </c>
      <c r="K400" s="81">
        <v>2331000</v>
      </c>
      <c r="L400" s="81">
        <v>2381000</v>
      </c>
      <c r="M400" s="81">
        <v>2283100</v>
      </c>
      <c r="N400" s="81">
        <v>2263600</v>
      </c>
      <c r="O400" s="81">
        <v>2428600</v>
      </c>
      <c r="P400" s="81">
        <v>2414600</v>
      </c>
      <c r="Q400" s="82">
        <v>2481200</v>
      </c>
      <c r="R400" s="63"/>
    </row>
    <row r="401" spans="1:18" ht="47.25">
      <c r="A401" s="5"/>
      <c r="B401" s="77" t="s">
        <v>10</v>
      </c>
      <c r="C401" s="78" t="s">
        <v>242</v>
      </c>
      <c r="D401" s="79">
        <v>102002005</v>
      </c>
      <c r="E401" s="80">
        <v>36480</v>
      </c>
      <c r="F401" s="81">
        <v>0</v>
      </c>
      <c r="G401" s="81">
        <v>0</v>
      </c>
      <c r="H401" s="81">
        <v>0</v>
      </c>
      <c r="I401" s="81">
        <v>0</v>
      </c>
      <c r="J401" s="81">
        <v>36480</v>
      </c>
      <c r="K401" s="81">
        <v>0</v>
      </c>
      <c r="L401" s="81">
        <v>0</v>
      </c>
      <c r="M401" s="81">
        <v>0</v>
      </c>
      <c r="N401" s="81">
        <v>0</v>
      </c>
      <c r="O401" s="81">
        <v>0</v>
      </c>
      <c r="P401" s="81">
        <v>0</v>
      </c>
      <c r="Q401" s="82">
        <v>0</v>
      </c>
      <c r="R401" s="63"/>
    </row>
    <row r="402" spans="1:18" ht="47.25">
      <c r="A402" s="5"/>
      <c r="B402" s="77" t="s">
        <v>10</v>
      </c>
      <c r="C402" s="78" t="s">
        <v>242</v>
      </c>
      <c r="D402" s="79">
        <v>102002006</v>
      </c>
      <c r="E402" s="80">
        <v>16820</v>
      </c>
      <c r="F402" s="81">
        <v>0</v>
      </c>
      <c r="G402" s="81">
        <v>0</v>
      </c>
      <c r="H402" s="81">
        <v>0</v>
      </c>
      <c r="I402" s="81">
        <v>0</v>
      </c>
      <c r="J402" s="81">
        <v>16820</v>
      </c>
      <c r="K402" s="81">
        <v>0</v>
      </c>
      <c r="L402" s="81">
        <v>0</v>
      </c>
      <c r="M402" s="81">
        <v>0</v>
      </c>
      <c r="N402" s="81">
        <v>0</v>
      </c>
      <c r="O402" s="81">
        <v>0</v>
      </c>
      <c r="P402" s="81">
        <v>0</v>
      </c>
      <c r="Q402" s="82">
        <v>0</v>
      </c>
      <c r="R402" s="63"/>
    </row>
    <row r="403" spans="1:18" ht="47.25">
      <c r="A403" s="5"/>
      <c r="B403" s="77" t="s">
        <v>10</v>
      </c>
      <c r="C403" s="78" t="s">
        <v>242</v>
      </c>
      <c r="D403" s="79">
        <v>103001001</v>
      </c>
      <c r="E403" s="80">
        <v>36230782</v>
      </c>
      <c r="F403" s="81">
        <v>740000</v>
      </c>
      <c r="G403" s="81">
        <v>3245000</v>
      </c>
      <c r="H403" s="81">
        <v>2924582</v>
      </c>
      <c r="I403" s="81">
        <v>5931000</v>
      </c>
      <c r="J403" s="81">
        <v>385000</v>
      </c>
      <c r="K403" s="81">
        <v>3271000</v>
      </c>
      <c r="L403" s="81">
        <v>3535000</v>
      </c>
      <c r="M403" s="81">
        <v>3009000</v>
      </c>
      <c r="N403" s="81">
        <v>3270000</v>
      </c>
      <c r="O403" s="81">
        <v>3221000</v>
      </c>
      <c r="P403" s="81">
        <v>3230000</v>
      </c>
      <c r="Q403" s="82">
        <v>3469200</v>
      </c>
      <c r="R403" s="63"/>
    </row>
    <row r="404" spans="1:18" ht="47.25">
      <c r="A404" s="5"/>
      <c r="B404" s="77" t="s">
        <v>10</v>
      </c>
      <c r="C404" s="78" t="s">
        <v>242</v>
      </c>
      <c r="D404" s="79">
        <v>103001002</v>
      </c>
      <c r="E404" s="80">
        <f>F404+G404+H404+I404+J404+K404+L404+M404+N404+O404+P404+Q404</f>
        <v>93000</v>
      </c>
      <c r="F404" s="81">
        <v>0</v>
      </c>
      <c r="G404" s="81">
        <v>500</v>
      </c>
      <c r="H404" s="81">
        <v>300</v>
      </c>
      <c r="I404" s="81">
        <v>400</v>
      </c>
      <c r="J404" s="81">
        <v>50000</v>
      </c>
      <c r="K404" s="81">
        <v>0</v>
      </c>
      <c r="L404" s="81">
        <v>500</v>
      </c>
      <c r="M404" s="81">
        <v>30200</v>
      </c>
      <c r="N404" s="81">
        <v>0</v>
      </c>
      <c r="O404" s="81">
        <v>10300</v>
      </c>
      <c r="P404" s="81">
        <v>300</v>
      </c>
      <c r="Q404" s="82">
        <v>500</v>
      </c>
      <c r="R404" s="63"/>
    </row>
    <row r="405" spans="1:18" ht="47.25">
      <c r="A405" s="5"/>
      <c r="B405" s="77" t="s">
        <v>10</v>
      </c>
      <c r="C405" s="78" t="s">
        <v>242</v>
      </c>
      <c r="D405" s="79">
        <v>103002000</v>
      </c>
      <c r="E405" s="80">
        <v>98400</v>
      </c>
      <c r="F405" s="81">
        <v>8300</v>
      </c>
      <c r="G405" s="81">
        <v>8300</v>
      </c>
      <c r="H405" s="81">
        <v>8300</v>
      </c>
      <c r="I405" s="81">
        <v>8300</v>
      </c>
      <c r="J405" s="81">
        <v>8300</v>
      </c>
      <c r="K405" s="81">
        <v>8200</v>
      </c>
      <c r="L405" s="81">
        <v>8200</v>
      </c>
      <c r="M405" s="81">
        <v>8200</v>
      </c>
      <c r="N405" s="81">
        <v>8200</v>
      </c>
      <c r="O405" s="81">
        <v>8200</v>
      </c>
      <c r="P405" s="81">
        <v>8000</v>
      </c>
      <c r="Q405" s="82">
        <v>7900</v>
      </c>
      <c r="R405" s="63"/>
    </row>
    <row r="406" spans="1:18" ht="47.25">
      <c r="A406" s="5"/>
      <c r="B406" s="77" t="s">
        <v>10</v>
      </c>
      <c r="C406" s="78" t="s">
        <v>242</v>
      </c>
      <c r="D406" s="79">
        <v>103004001</v>
      </c>
      <c r="E406" s="80">
        <v>855000</v>
      </c>
      <c r="F406" s="81">
        <v>198000</v>
      </c>
      <c r="G406" s="81">
        <v>166500</v>
      </c>
      <c r="H406" s="81">
        <v>125000</v>
      </c>
      <c r="I406" s="81">
        <v>100000</v>
      </c>
      <c r="J406" s="81">
        <v>36500</v>
      </c>
      <c r="K406" s="81">
        <v>118000</v>
      </c>
      <c r="L406" s="81">
        <v>0</v>
      </c>
      <c r="M406" s="81">
        <v>0</v>
      </c>
      <c r="N406" s="81">
        <v>111000</v>
      </c>
      <c r="O406" s="81">
        <v>0</v>
      </c>
      <c r="P406" s="81">
        <v>0</v>
      </c>
      <c r="Q406" s="82">
        <v>0</v>
      </c>
      <c r="R406" s="63"/>
    </row>
    <row r="407" spans="1:18" ht="47.25">
      <c r="A407" s="5"/>
      <c r="B407" s="77" t="s">
        <v>10</v>
      </c>
      <c r="C407" s="78" t="s">
        <v>242</v>
      </c>
      <c r="D407" s="79">
        <v>103004002</v>
      </c>
      <c r="E407" s="80">
        <v>693300</v>
      </c>
      <c r="F407" s="81">
        <v>106300</v>
      </c>
      <c r="G407" s="81">
        <v>92600</v>
      </c>
      <c r="H407" s="81">
        <v>79300</v>
      </c>
      <c r="I407" s="81">
        <v>58200</v>
      </c>
      <c r="J407" s="81">
        <v>53000</v>
      </c>
      <c r="K407" s="81">
        <v>32500</v>
      </c>
      <c r="L407" s="81">
        <v>44600</v>
      </c>
      <c r="M407" s="81">
        <v>54100</v>
      </c>
      <c r="N407" s="81">
        <v>43600</v>
      </c>
      <c r="O407" s="81">
        <v>33500</v>
      </c>
      <c r="P407" s="81">
        <v>38700</v>
      </c>
      <c r="Q407" s="82">
        <v>56900</v>
      </c>
      <c r="R407" s="63"/>
    </row>
    <row r="408" spans="1:18" ht="47.25">
      <c r="A408" s="5"/>
      <c r="B408" s="77" t="s">
        <v>10</v>
      </c>
      <c r="C408" s="78" t="s">
        <v>242</v>
      </c>
      <c r="D408" s="79">
        <v>103004003</v>
      </c>
      <c r="E408" s="80">
        <v>62500</v>
      </c>
      <c r="F408" s="81">
        <v>9300</v>
      </c>
      <c r="G408" s="81">
        <v>8800</v>
      </c>
      <c r="H408" s="81">
        <v>6200</v>
      </c>
      <c r="I408" s="81">
        <v>5200</v>
      </c>
      <c r="J408" s="81">
        <v>4500</v>
      </c>
      <c r="K408" s="81">
        <v>4300</v>
      </c>
      <c r="L408" s="81">
        <v>4700</v>
      </c>
      <c r="M408" s="81">
        <v>4500</v>
      </c>
      <c r="N408" s="81">
        <v>3500</v>
      </c>
      <c r="O408" s="81">
        <v>3900</v>
      </c>
      <c r="P408" s="81">
        <v>4200</v>
      </c>
      <c r="Q408" s="82">
        <v>3400</v>
      </c>
      <c r="R408" s="63"/>
    </row>
    <row r="409" spans="1:18" ht="47.25">
      <c r="A409" s="5"/>
      <c r="B409" s="77" t="s">
        <v>10</v>
      </c>
      <c r="C409" s="78" t="s">
        <v>242</v>
      </c>
      <c r="D409" s="79">
        <v>103004007</v>
      </c>
      <c r="E409" s="80">
        <v>14000</v>
      </c>
      <c r="F409" s="81">
        <v>0</v>
      </c>
      <c r="G409" s="81">
        <v>3600</v>
      </c>
      <c r="H409" s="81">
        <v>3600</v>
      </c>
      <c r="I409" s="81">
        <v>3600</v>
      </c>
      <c r="J409" s="81">
        <v>3200</v>
      </c>
      <c r="K409" s="81">
        <v>0</v>
      </c>
      <c r="L409" s="81">
        <v>0</v>
      </c>
      <c r="M409" s="81">
        <v>0</v>
      </c>
      <c r="N409" s="81">
        <v>0</v>
      </c>
      <c r="O409" s="81">
        <v>0</v>
      </c>
      <c r="P409" s="81">
        <v>0</v>
      </c>
      <c r="Q409" s="82">
        <v>0</v>
      </c>
      <c r="R409" s="63"/>
    </row>
    <row r="410" spans="1:18" ht="47.25">
      <c r="A410" s="5"/>
      <c r="B410" s="77" t="s">
        <v>10</v>
      </c>
      <c r="C410" s="78" t="s">
        <v>242</v>
      </c>
      <c r="D410" s="79">
        <v>103005000</v>
      </c>
      <c r="E410" s="80">
        <v>268000</v>
      </c>
      <c r="F410" s="81">
        <v>22400</v>
      </c>
      <c r="G410" s="81">
        <v>22400</v>
      </c>
      <c r="H410" s="81">
        <v>22400</v>
      </c>
      <c r="I410" s="81">
        <v>22400</v>
      </c>
      <c r="J410" s="81">
        <v>22400</v>
      </c>
      <c r="K410" s="81">
        <v>22400</v>
      </c>
      <c r="L410" s="81">
        <v>22400</v>
      </c>
      <c r="M410" s="81">
        <v>22400</v>
      </c>
      <c r="N410" s="81">
        <v>22400</v>
      </c>
      <c r="O410" s="81">
        <v>22400</v>
      </c>
      <c r="P410" s="81">
        <v>22400</v>
      </c>
      <c r="Q410" s="82">
        <v>21600</v>
      </c>
      <c r="R410" s="63"/>
    </row>
    <row r="411" spans="1:18" ht="47.25">
      <c r="A411" s="5"/>
      <c r="B411" s="77" t="s">
        <v>10</v>
      </c>
      <c r="C411" s="78" t="s">
        <v>242</v>
      </c>
      <c r="D411" s="79">
        <v>103007000</v>
      </c>
      <c r="E411" s="80">
        <v>14000</v>
      </c>
      <c r="F411" s="81">
        <v>1200</v>
      </c>
      <c r="G411" s="81">
        <v>1200</v>
      </c>
      <c r="H411" s="81">
        <v>1200</v>
      </c>
      <c r="I411" s="81">
        <v>1200</v>
      </c>
      <c r="J411" s="81">
        <v>1200</v>
      </c>
      <c r="K411" s="81">
        <v>1200</v>
      </c>
      <c r="L411" s="81">
        <v>1200</v>
      </c>
      <c r="M411" s="81">
        <v>1200</v>
      </c>
      <c r="N411" s="81">
        <v>1100</v>
      </c>
      <c r="O411" s="81">
        <v>1100</v>
      </c>
      <c r="P411" s="81">
        <v>1100</v>
      </c>
      <c r="Q411" s="82">
        <v>1100</v>
      </c>
      <c r="R411" s="63"/>
    </row>
    <row r="412" spans="1:18" ht="47.25">
      <c r="A412" s="5"/>
      <c r="B412" s="77" t="s">
        <v>10</v>
      </c>
      <c r="C412" s="78" t="s">
        <v>242</v>
      </c>
      <c r="D412" s="79">
        <v>103012001</v>
      </c>
      <c r="E412" s="80">
        <v>69000</v>
      </c>
      <c r="F412" s="81">
        <v>0</v>
      </c>
      <c r="G412" s="81">
        <v>17800</v>
      </c>
      <c r="H412" s="81">
        <v>7000</v>
      </c>
      <c r="I412" s="81">
        <v>17800</v>
      </c>
      <c r="J412" s="81">
        <v>0</v>
      </c>
      <c r="K412" s="81">
        <v>0</v>
      </c>
      <c r="L412" s="81">
        <v>16800</v>
      </c>
      <c r="M412" s="81">
        <v>0</v>
      </c>
      <c r="N412" s="81">
        <v>0</v>
      </c>
      <c r="O412" s="81">
        <v>9600</v>
      </c>
      <c r="P412" s="81">
        <v>0</v>
      </c>
      <c r="Q412" s="82">
        <v>0</v>
      </c>
      <c r="R412" s="63"/>
    </row>
    <row r="413" spans="1:18" ht="47.25">
      <c r="A413" s="5"/>
      <c r="B413" s="77" t="s">
        <v>10</v>
      </c>
      <c r="C413" s="78" t="s">
        <v>242</v>
      </c>
      <c r="D413" s="79">
        <v>103012002</v>
      </c>
      <c r="E413" s="80">
        <v>325418</v>
      </c>
      <c r="F413" s="81">
        <v>0</v>
      </c>
      <c r="G413" s="81">
        <v>325418</v>
      </c>
      <c r="H413" s="81">
        <v>0</v>
      </c>
      <c r="I413" s="81">
        <v>0</v>
      </c>
      <c r="J413" s="81">
        <v>0</v>
      </c>
      <c r="K413" s="81">
        <v>0</v>
      </c>
      <c r="L413" s="81">
        <v>0</v>
      </c>
      <c r="M413" s="81">
        <v>0</v>
      </c>
      <c r="N413" s="81">
        <v>0</v>
      </c>
      <c r="O413" s="81">
        <v>0</v>
      </c>
      <c r="P413" s="81">
        <v>0</v>
      </c>
      <c r="Q413" s="82">
        <v>0</v>
      </c>
      <c r="R413" s="63"/>
    </row>
    <row r="414" spans="1:18" ht="47.25">
      <c r="A414" s="5"/>
      <c r="B414" s="77" t="s">
        <v>10</v>
      </c>
      <c r="C414" s="78" t="s">
        <v>242</v>
      </c>
      <c r="D414" s="79">
        <v>103020000</v>
      </c>
      <c r="E414" s="80">
        <f>F414+G414+H414+I414+J414+K414+L414+M414+N414+O414+P414+Q414</f>
        <v>132800</v>
      </c>
      <c r="F414" s="81">
        <v>0</v>
      </c>
      <c r="G414" s="81">
        <v>4800</v>
      </c>
      <c r="H414" s="81">
        <v>3400</v>
      </c>
      <c r="I414" s="81">
        <v>3400</v>
      </c>
      <c r="J414" s="81">
        <v>3400</v>
      </c>
      <c r="K414" s="81">
        <v>3400</v>
      </c>
      <c r="L414" s="81">
        <v>3400</v>
      </c>
      <c r="M414" s="81">
        <v>3400</v>
      </c>
      <c r="N414" s="81">
        <v>3400</v>
      </c>
      <c r="O414" s="81">
        <v>4900</v>
      </c>
      <c r="P414" s="81">
        <v>0</v>
      </c>
      <c r="Q414" s="82">
        <v>99300</v>
      </c>
      <c r="R414" s="63"/>
    </row>
    <row r="415" spans="1:18" ht="47.25">
      <c r="A415" s="5"/>
      <c r="B415" s="77" t="s">
        <v>10</v>
      </c>
      <c r="C415" s="78" t="s">
        <v>243</v>
      </c>
      <c r="D415" s="79" t="s">
        <v>1</v>
      </c>
      <c r="E415" s="80">
        <v>12930700</v>
      </c>
      <c r="F415" s="81">
        <v>619800</v>
      </c>
      <c r="G415" s="81">
        <v>1487100</v>
      </c>
      <c r="H415" s="81">
        <v>1181300</v>
      </c>
      <c r="I415" s="81">
        <v>1978100</v>
      </c>
      <c r="J415" s="81">
        <v>371600</v>
      </c>
      <c r="K415" s="81">
        <v>1092200</v>
      </c>
      <c r="L415" s="81">
        <v>1051200</v>
      </c>
      <c r="M415" s="81">
        <v>1086700</v>
      </c>
      <c r="N415" s="81">
        <v>992400</v>
      </c>
      <c r="O415" s="81">
        <v>977000</v>
      </c>
      <c r="P415" s="81">
        <v>920600</v>
      </c>
      <c r="Q415" s="82">
        <v>1172700</v>
      </c>
      <c r="R415" s="63"/>
    </row>
    <row r="416" spans="1:18" ht="47.25">
      <c r="A416" s="5"/>
      <c r="B416" s="77" t="s">
        <v>10</v>
      </c>
      <c r="C416" s="78" t="s">
        <v>243</v>
      </c>
      <c r="D416" s="79">
        <v>101002010</v>
      </c>
      <c r="E416" s="80">
        <v>681900</v>
      </c>
      <c r="F416" s="81">
        <v>0</v>
      </c>
      <c r="G416" s="81">
        <v>0</v>
      </c>
      <c r="H416" s="81">
        <v>0</v>
      </c>
      <c r="I416" s="81">
        <v>0</v>
      </c>
      <c r="J416" s="81">
        <v>0</v>
      </c>
      <c r="K416" s="81">
        <v>681900</v>
      </c>
      <c r="L416" s="81">
        <v>0</v>
      </c>
      <c r="M416" s="81">
        <v>0</v>
      </c>
      <c r="N416" s="81">
        <v>0</v>
      </c>
      <c r="O416" s="81">
        <v>0</v>
      </c>
      <c r="P416" s="81">
        <v>0</v>
      </c>
      <c r="Q416" s="82">
        <v>0</v>
      </c>
      <c r="R416" s="63"/>
    </row>
    <row r="417" spans="1:18" ht="47.25">
      <c r="A417" s="5"/>
      <c r="B417" s="77" t="s">
        <v>10</v>
      </c>
      <c r="C417" s="78" t="s">
        <v>243</v>
      </c>
      <c r="D417" s="79">
        <v>103020000</v>
      </c>
      <c r="E417" s="80">
        <v>3642100</v>
      </c>
      <c r="F417" s="81">
        <v>705000</v>
      </c>
      <c r="G417" s="81">
        <v>270000</v>
      </c>
      <c r="H417" s="81">
        <v>110000</v>
      </c>
      <c r="I417" s="81">
        <v>470000</v>
      </c>
      <c r="J417" s="81">
        <v>100000</v>
      </c>
      <c r="K417" s="81">
        <v>568100</v>
      </c>
      <c r="L417" s="81">
        <v>450000</v>
      </c>
      <c r="M417" s="81">
        <v>779000</v>
      </c>
      <c r="N417" s="81">
        <v>60000</v>
      </c>
      <c r="O417" s="81">
        <v>33000</v>
      </c>
      <c r="P417" s="81">
        <v>0</v>
      </c>
      <c r="Q417" s="82">
        <v>97000</v>
      </c>
      <c r="R417" s="63"/>
    </row>
    <row r="418" spans="1:18" ht="47.25">
      <c r="A418" s="5"/>
      <c r="B418" s="77" t="s">
        <v>10</v>
      </c>
      <c r="C418" s="78" t="s">
        <v>243</v>
      </c>
      <c r="D418" s="79">
        <v>107008003</v>
      </c>
      <c r="E418" s="80">
        <v>20000</v>
      </c>
      <c r="F418" s="81">
        <v>0</v>
      </c>
      <c r="G418" s="81">
        <v>0</v>
      </c>
      <c r="H418" s="81">
        <v>0</v>
      </c>
      <c r="I418" s="81">
        <v>20000</v>
      </c>
      <c r="J418" s="81">
        <v>0</v>
      </c>
      <c r="K418" s="81">
        <v>0</v>
      </c>
      <c r="L418" s="81">
        <v>0</v>
      </c>
      <c r="M418" s="81">
        <v>0</v>
      </c>
      <c r="N418" s="81">
        <v>0</v>
      </c>
      <c r="O418" s="81">
        <v>0</v>
      </c>
      <c r="P418" s="81">
        <v>0</v>
      </c>
      <c r="Q418" s="82">
        <v>0</v>
      </c>
      <c r="R418" s="63"/>
    </row>
    <row r="419" spans="1:18" ht="47.25">
      <c r="A419" s="5"/>
      <c r="B419" s="77" t="s">
        <v>11</v>
      </c>
      <c r="C419" s="78" t="s">
        <v>244</v>
      </c>
      <c r="D419" s="79" t="s">
        <v>1</v>
      </c>
      <c r="E419" s="80">
        <v>36702359.85</v>
      </c>
      <c r="F419" s="81">
        <v>617100</v>
      </c>
      <c r="G419" s="81">
        <v>4252800</v>
      </c>
      <c r="H419" s="81">
        <v>4921800</v>
      </c>
      <c r="I419" s="81">
        <v>2581400</v>
      </c>
      <c r="J419" s="81">
        <v>2787100</v>
      </c>
      <c r="K419" s="81">
        <v>2450700</v>
      </c>
      <c r="L419" s="81">
        <v>4435000</v>
      </c>
      <c r="M419" s="81">
        <v>2708300</v>
      </c>
      <c r="N419" s="81">
        <v>2228700</v>
      </c>
      <c r="O419" s="81">
        <v>2150659.85</v>
      </c>
      <c r="P419" s="81">
        <v>2742600</v>
      </c>
      <c r="Q419" s="82">
        <v>4826200</v>
      </c>
      <c r="R419" s="63"/>
    </row>
    <row r="420" spans="1:18" ht="47.25">
      <c r="A420" s="5"/>
      <c r="B420" s="77" t="s">
        <v>11</v>
      </c>
      <c r="C420" s="78" t="s">
        <v>244</v>
      </c>
      <c r="D420" s="79">
        <v>101002005</v>
      </c>
      <c r="E420" s="80">
        <v>400000</v>
      </c>
      <c r="F420" s="81">
        <v>0</v>
      </c>
      <c r="G420" s="81">
        <v>0</v>
      </c>
      <c r="H420" s="81">
        <v>400000</v>
      </c>
      <c r="I420" s="81">
        <v>0</v>
      </c>
      <c r="J420" s="81">
        <v>0</v>
      </c>
      <c r="K420" s="81">
        <v>0</v>
      </c>
      <c r="L420" s="81">
        <v>0</v>
      </c>
      <c r="M420" s="81">
        <v>0</v>
      </c>
      <c r="N420" s="81">
        <v>0</v>
      </c>
      <c r="O420" s="81">
        <v>0</v>
      </c>
      <c r="P420" s="81">
        <v>0</v>
      </c>
      <c r="Q420" s="82">
        <v>0</v>
      </c>
      <c r="R420" s="63"/>
    </row>
    <row r="421" spans="1:18" ht="47.25">
      <c r="A421" s="5"/>
      <c r="B421" s="77" t="s">
        <v>11</v>
      </c>
      <c r="C421" s="78" t="s">
        <v>244</v>
      </c>
      <c r="D421" s="79">
        <v>101002019</v>
      </c>
      <c r="E421" s="80">
        <v>10270300</v>
      </c>
      <c r="F421" s="81">
        <v>0</v>
      </c>
      <c r="G421" s="81">
        <v>0</v>
      </c>
      <c r="H421" s="81">
        <v>0</v>
      </c>
      <c r="I421" s="81">
        <v>0</v>
      </c>
      <c r="J421" s="81">
        <v>0</v>
      </c>
      <c r="K421" s="81">
        <v>0</v>
      </c>
      <c r="L421" s="81">
        <v>0</v>
      </c>
      <c r="M421" s="81">
        <v>0</v>
      </c>
      <c r="N421" s="81">
        <v>9654100</v>
      </c>
      <c r="O421" s="81">
        <v>616200</v>
      </c>
      <c r="P421" s="81">
        <v>0</v>
      </c>
      <c r="Q421" s="82">
        <v>0</v>
      </c>
      <c r="R421" s="63"/>
    </row>
    <row r="422" spans="1:18" ht="47.25">
      <c r="A422" s="5"/>
      <c r="B422" s="77" t="s">
        <v>11</v>
      </c>
      <c r="C422" s="78" t="s">
        <v>244</v>
      </c>
      <c r="D422" s="79">
        <v>101002025</v>
      </c>
      <c r="E422" s="80">
        <v>4873900</v>
      </c>
      <c r="F422" s="81">
        <v>0</v>
      </c>
      <c r="G422" s="81">
        <v>0</v>
      </c>
      <c r="H422" s="81">
        <v>0</v>
      </c>
      <c r="I422" s="81">
        <v>0</v>
      </c>
      <c r="J422" s="81">
        <v>0</v>
      </c>
      <c r="K422" s="81">
        <v>0</v>
      </c>
      <c r="L422" s="81">
        <v>0</v>
      </c>
      <c r="M422" s="81">
        <v>4289000</v>
      </c>
      <c r="N422" s="81">
        <v>584900</v>
      </c>
      <c r="O422" s="81">
        <v>0</v>
      </c>
      <c r="P422" s="81">
        <v>0</v>
      </c>
      <c r="Q422" s="82">
        <v>0</v>
      </c>
      <c r="R422" s="63"/>
    </row>
    <row r="423" spans="1:18" ht="47.25">
      <c r="A423" s="5"/>
      <c r="B423" s="77" t="s">
        <v>11</v>
      </c>
      <c r="C423" s="78" t="s">
        <v>244</v>
      </c>
      <c r="D423" s="79">
        <v>101002028</v>
      </c>
      <c r="E423" s="80">
        <v>267100</v>
      </c>
      <c r="F423" s="81">
        <v>0</v>
      </c>
      <c r="G423" s="81">
        <v>0</v>
      </c>
      <c r="H423" s="81">
        <v>0</v>
      </c>
      <c r="I423" s="81">
        <v>0</v>
      </c>
      <c r="J423" s="81">
        <v>0</v>
      </c>
      <c r="K423" s="81">
        <v>0</v>
      </c>
      <c r="L423" s="81">
        <v>0</v>
      </c>
      <c r="M423" s="81">
        <v>0</v>
      </c>
      <c r="N423" s="81">
        <v>0</v>
      </c>
      <c r="O423" s="81">
        <v>66900</v>
      </c>
      <c r="P423" s="81">
        <v>66900</v>
      </c>
      <c r="Q423" s="82">
        <v>133300</v>
      </c>
      <c r="R423" s="63"/>
    </row>
    <row r="424" spans="1:18" ht="47.25">
      <c r="A424" s="5"/>
      <c r="B424" s="77" t="s">
        <v>11</v>
      </c>
      <c r="C424" s="78" t="s">
        <v>244</v>
      </c>
      <c r="D424" s="79">
        <v>101003004</v>
      </c>
      <c r="E424" s="80">
        <v>250100</v>
      </c>
      <c r="F424" s="81">
        <v>0</v>
      </c>
      <c r="G424" s="81">
        <v>0</v>
      </c>
      <c r="H424" s="81">
        <v>70400</v>
      </c>
      <c r="I424" s="81">
        <v>23500</v>
      </c>
      <c r="J424" s="81">
        <v>23500</v>
      </c>
      <c r="K424" s="81">
        <v>23500</v>
      </c>
      <c r="L424" s="81">
        <v>23500</v>
      </c>
      <c r="M424" s="81">
        <v>23500</v>
      </c>
      <c r="N424" s="81">
        <v>23500</v>
      </c>
      <c r="O424" s="81">
        <v>23500</v>
      </c>
      <c r="P424" s="81">
        <v>15200</v>
      </c>
      <c r="Q424" s="82">
        <v>0</v>
      </c>
      <c r="R424" s="63"/>
    </row>
    <row r="425" spans="1:18" ht="47.25">
      <c r="A425" s="5"/>
      <c r="B425" s="77" t="s">
        <v>11</v>
      </c>
      <c r="C425" s="78" t="s">
        <v>244</v>
      </c>
      <c r="D425" s="79">
        <v>103001001</v>
      </c>
      <c r="E425" s="80">
        <v>51401940.15</v>
      </c>
      <c r="F425" s="81">
        <v>750300</v>
      </c>
      <c r="G425" s="81">
        <v>4500000</v>
      </c>
      <c r="H425" s="81">
        <v>4500000</v>
      </c>
      <c r="I425" s="81">
        <v>8500000</v>
      </c>
      <c r="J425" s="81">
        <v>500000</v>
      </c>
      <c r="K425" s="81">
        <v>5000000</v>
      </c>
      <c r="L425" s="81">
        <v>5500000</v>
      </c>
      <c r="M425" s="81">
        <v>4000000</v>
      </c>
      <c r="N425" s="81">
        <v>3705400</v>
      </c>
      <c r="O425" s="81">
        <v>3781240.15</v>
      </c>
      <c r="P425" s="81">
        <v>3916200</v>
      </c>
      <c r="Q425" s="82">
        <v>6748800</v>
      </c>
      <c r="R425" s="63"/>
    </row>
    <row r="426" spans="1:18" ht="47.25">
      <c r="A426" s="5"/>
      <c r="B426" s="77" t="s">
        <v>11</v>
      </c>
      <c r="C426" s="78" t="s">
        <v>244</v>
      </c>
      <c r="D426" s="79">
        <v>103001002</v>
      </c>
      <c r="E426" s="80">
        <f>F426+G426+H426+I426+J426+K426+L426+M426+N426+O426+P426+Q426</f>
        <v>900</v>
      </c>
      <c r="F426" s="81">
        <v>0</v>
      </c>
      <c r="G426" s="81">
        <v>300</v>
      </c>
      <c r="H426" s="81">
        <v>0</v>
      </c>
      <c r="I426" s="81">
        <v>0</v>
      </c>
      <c r="J426" s="81">
        <v>0</v>
      </c>
      <c r="K426" s="81">
        <v>300</v>
      </c>
      <c r="L426" s="81">
        <v>0</v>
      </c>
      <c r="M426" s="81">
        <v>0</v>
      </c>
      <c r="N426" s="81">
        <v>0</v>
      </c>
      <c r="O426" s="81">
        <v>300</v>
      </c>
      <c r="P426" s="81">
        <v>0</v>
      </c>
      <c r="Q426" s="82">
        <v>0</v>
      </c>
      <c r="R426" s="63"/>
    </row>
    <row r="427" spans="1:18" ht="47.25">
      <c r="A427" s="5"/>
      <c r="B427" s="77" t="s">
        <v>11</v>
      </c>
      <c r="C427" s="78" t="s">
        <v>244</v>
      </c>
      <c r="D427" s="79">
        <v>103002000</v>
      </c>
      <c r="E427" s="80">
        <v>26000</v>
      </c>
      <c r="F427" s="81">
        <v>3000</v>
      </c>
      <c r="G427" s="81">
        <v>2500</v>
      </c>
      <c r="H427" s="81">
        <v>2500</v>
      </c>
      <c r="I427" s="81">
        <v>2500</v>
      </c>
      <c r="J427" s="81">
        <v>2500</v>
      </c>
      <c r="K427" s="81">
        <v>2000</v>
      </c>
      <c r="L427" s="81">
        <v>2000</v>
      </c>
      <c r="M427" s="81">
        <v>2000</v>
      </c>
      <c r="N427" s="81">
        <v>2000</v>
      </c>
      <c r="O427" s="81">
        <v>2000</v>
      </c>
      <c r="P427" s="81">
        <v>1500</v>
      </c>
      <c r="Q427" s="82">
        <v>1500</v>
      </c>
      <c r="R427" s="63"/>
    </row>
    <row r="428" spans="1:18" ht="47.25">
      <c r="A428" s="5"/>
      <c r="B428" s="77" t="s">
        <v>11</v>
      </c>
      <c r="C428" s="78" t="s">
        <v>244</v>
      </c>
      <c r="D428" s="79">
        <v>103004001</v>
      </c>
      <c r="E428" s="80">
        <f>F428+G428+H428+I428+J428+K428+L428+M428+N428+O428+P428+Q428</f>
        <v>12541900</v>
      </c>
      <c r="F428" s="81">
        <v>1300000</v>
      </c>
      <c r="G428" s="81">
        <v>1100000</v>
      </c>
      <c r="H428" s="81">
        <v>2987400</v>
      </c>
      <c r="I428" s="81">
        <v>500000</v>
      </c>
      <c r="J428" s="81">
        <v>290000</v>
      </c>
      <c r="K428" s="81">
        <v>1690000</v>
      </c>
      <c r="L428" s="81">
        <v>490000</v>
      </c>
      <c r="M428" s="81">
        <v>0</v>
      </c>
      <c r="N428" s="81">
        <v>4184500</v>
      </c>
      <c r="O428" s="81">
        <v>0</v>
      </c>
      <c r="P428" s="81">
        <v>0</v>
      </c>
      <c r="Q428" s="82">
        <v>0</v>
      </c>
      <c r="R428" s="63"/>
    </row>
    <row r="429" spans="1:18" ht="47.25">
      <c r="A429" s="5"/>
      <c r="B429" s="77" t="s">
        <v>11</v>
      </c>
      <c r="C429" s="78" t="s">
        <v>244</v>
      </c>
      <c r="D429" s="79">
        <v>103004002</v>
      </c>
      <c r="E429" s="80">
        <v>13521500</v>
      </c>
      <c r="F429" s="81">
        <v>1200000</v>
      </c>
      <c r="G429" s="81">
        <v>1200000</v>
      </c>
      <c r="H429" s="81">
        <v>1360000</v>
      </c>
      <c r="I429" s="81">
        <v>1200000</v>
      </c>
      <c r="J429" s="81">
        <v>1000000</v>
      </c>
      <c r="K429" s="81">
        <v>1100000</v>
      </c>
      <c r="L429" s="81">
        <v>1349700</v>
      </c>
      <c r="M429" s="81">
        <v>1650300</v>
      </c>
      <c r="N429" s="81">
        <v>1100000</v>
      </c>
      <c r="O429" s="81">
        <v>1080000</v>
      </c>
      <c r="P429" s="81">
        <v>920700</v>
      </c>
      <c r="Q429" s="82">
        <v>360800</v>
      </c>
      <c r="R429" s="63"/>
    </row>
    <row r="430" spans="1:18" ht="47.25">
      <c r="A430" s="5"/>
      <c r="B430" s="77" t="s">
        <v>11</v>
      </c>
      <c r="C430" s="78" t="s">
        <v>244</v>
      </c>
      <c r="D430" s="79">
        <v>103004003</v>
      </c>
      <c r="E430" s="80">
        <v>610200</v>
      </c>
      <c r="F430" s="81">
        <v>60000</v>
      </c>
      <c r="G430" s="81">
        <v>60000</v>
      </c>
      <c r="H430" s="81">
        <v>50000</v>
      </c>
      <c r="I430" s="81">
        <v>60000</v>
      </c>
      <c r="J430" s="81">
        <v>50000</v>
      </c>
      <c r="K430" s="81">
        <v>40000</v>
      </c>
      <c r="L430" s="81">
        <v>100000</v>
      </c>
      <c r="M430" s="81">
        <v>60000</v>
      </c>
      <c r="N430" s="81">
        <v>60000</v>
      </c>
      <c r="O430" s="81">
        <v>0</v>
      </c>
      <c r="P430" s="81">
        <v>60000</v>
      </c>
      <c r="Q430" s="82">
        <v>10200</v>
      </c>
      <c r="R430" s="63"/>
    </row>
    <row r="431" spans="1:18" ht="47.25">
      <c r="A431" s="5"/>
      <c r="B431" s="77" t="s">
        <v>11</v>
      </c>
      <c r="C431" s="78" t="s">
        <v>244</v>
      </c>
      <c r="D431" s="79">
        <v>103004005</v>
      </c>
      <c r="E431" s="80">
        <v>150000</v>
      </c>
      <c r="F431" s="81">
        <v>150000</v>
      </c>
      <c r="G431" s="81">
        <v>0</v>
      </c>
      <c r="H431" s="81">
        <v>0</v>
      </c>
      <c r="I431" s="81">
        <v>0</v>
      </c>
      <c r="J431" s="81">
        <v>0</v>
      </c>
      <c r="K431" s="81">
        <v>0</v>
      </c>
      <c r="L431" s="81">
        <v>0</v>
      </c>
      <c r="M431" s="81">
        <v>0</v>
      </c>
      <c r="N431" s="81">
        <v>0</v>
      </c>
      <c r="O431" s="81">
        <v>0</v>
      </c>
      <c r="P431" s="81">
        <v>0</v>
      </c>
      <c r="Q431" s="82">
        <v>0</v>
      </c>
      <c r="R431" s="63"/>
    </row>
    <row r="432" spans="1:18" ht="47.25">
      <c r="A432" s="5"/>
      <c r="B432" s="77" t="s">
        <v>11</v>
      </c>
      <c r="C432" s="78" t="s">
        <v>244</v>
      </c>
      <c r="D432" s="79">
        <v>103004007</v>
      </c>
      <c r="E432" s="80">
        <v>36000</v>
      </c>
      <c r="F432" s="81">
        <v>3000</v>
      </c>
      <c r="G432" s="81">
        <v>3000</v>
      </c>
      <c r="H432" s="81">
        <v>3000</v>
      </c>
      <c r="I432" s="81">
        <v>3000</v>
      </c>
      <c r="J432" s="81">
        <v>3000</v>
      </c>
      <c r="K432" s="81">
        <v>3000</v>
      </c>
      <c r="L432" s="81">
        <v>3000</v>
      </c>
      <c r="M432" s="81">
        <v>3000</v>
      </c>
      <c r="N432" s="81">
        <v>3000</v>
      </c>
      <c r="O432" s="81">
        <v>3000</v>
      </c>
      <c r="P432" s="81">
        <v>3000</v>
      </c>
      <c r="Q432" s="82">
        <v>3000</v>
      </c>
      <c r="R432" s="63"/>
    </row>
    <row r="433" spans="1:18" ht="47.25">
      <c r="A433" s="5"/>
      <c r="B433" s="77" t="s">
        <v>11</v>
      </c>
      <c r="C433" s="78" t="s">
        <v>244</v>
      </c>
      <c r="D433" s="79">
        <v>103007000</v>
      </c>
      <c r="E433" s="80">
        <v>98000</v>
      </c>
      <c r="F433" s="81">
        <v>0</v>
      </c>
      <c r="G433" s="81">
        <v>0</v>
      </c>
      <c r="H433" s="81">
        <v>0</v>
      </c>
      <c r="I433" s="81">
        <v>0</v>
      </c>
      <c r="J433" s="81">
        <v>98000</v>
      </c>
      <c r="K433" s="81">
        <v>0</v>
      </c>
      <c r="L433" s="81">
        <v>0</v>
      </c>
      <c r="M433" s="81">
        <v>0</v>
      </c>
      <c r="N433" s="81">
        <v>0</v>
      </c>
      <c r="O433" s="81">
        <v>0</v>
      </c>
      <c r="P433" s="81">
        <v>0</v>
      </c>
      <c r="Q433" s="82">
        <v>0</v>
      </c>
      <c r="R433" s="63"/>
    </row>
    <row r="434" spans="1:18" ht="47.25">
      <c r="A434" s="5"/>
      <c r="B434" s="77" t="s">
        <v>11</v>
      </c>
      <c r="C434" s="78" t="s">
        <v>244</v>
      </c>
      <c r="D434" s="79">
        <v>103012001</v>
      </c>
      <c r="E434" s="80">
        <f>F434+G434+H434+I434+J434+K434+L434+M434+N434+O434+P434+Q434</f>
        <v>4800300</v>
      </c>
      <c r="F434" s="81">
        <v>0</v>
      </c>
      <c r="G434" s="81">
        <v>7400</v>
      </c>
      <c r="H434" s="81">
        <v>0</v>
      </c>
      <c r="I434" s="81">
        <v>1852700</v>
      </c>
      <c r="J434" s="81">
        <v>0</v>
      </c>
      <c r="K434" s="81">
        <v>0</v>
      </c>
      <c r="L434" s="81">
        <v>192000</v>
      </c>
      <c r="M434" s="81">
        <v>1264700</v>
      </c>
      <c r="N434" s="81">
        <v>0</v>
      </c>
      <c r="O434" s="81">
        <v>417700</v>
      </c>
      <c r="P434" s="81">
        <v>1065800</v>
      </c>
      <c r="Q434" s="82">
        <v>0</v>
      </c>
      <c r="R434" s="63"/>
    </row>
    <row r="435" spans="1:18" ht="47.25">
      <c r="A435" s="5"/>
      <c r="B435" s="77" t="s">
        <v>11</v>
      </c>
      <c r="C435" s="78" t="s">
        <v>244</v>
      </c>
      <c r="D435" s="79">
        <v>103013000</v>
      </c>
      <c r="E435" s="80">
        <v>200000</v>
      </c>
      <c r="F435" s="81">
        <v>0</v>
      </c>
      <c r="G435" s="81">
        <v>0</v>
      </c>
      <c r="H435" s="81">
        <v>200000</v>
      </c>
      <c r="I435" s="81">
        <v>0</v>
      </c>
      <c r="J435" s="81">
        <v>0</v>
      </c>
      <c r="K435" s="81">
        <v>0</v>
      </c>
      <c r="L435" s="81">
        <v>0</v>
      </c>
      <c r="M435" s="81">
        <v>0</v>
      </c>
      <c r="N435" s="81">
        <v>0</v>
      </c>
      <c r="O435" s="81">
        <v>0</v>
      </c>
      <c r="P435" s="81">
        <v>0</v>
      </c>
      <c r="Q435" s="82">
        <v>0</v>
      </c>
      <c r="R435" s="63"/>
    </row>
    <row r="436" spans="1:18" ht="47.25">
      <c r="A436" s="5"/>
      <c r="B436" s="77" t="s">
        <v>11</v>
      </c>
      <c r="C436" s="78" t="s">
        <v>244</v>
      </c>
      <c r="D436" s="79">
        <v>103020000</v>
      </c>
      <c r="E436" s="80">
        <v>4984600</v>
      </c>
      <c r="F436" s="81">
        <v>0</v>
      </c>
      <c r="G436" s="81">
        <v>397800</v>
      </c>
      <c r="H436" s="81">
        <v>1124800</v>
      </c>
      <c r="I436" s="81">
        <v>1800000</v>
      </c>
      <c r="J436" s="81">
        <v>1402000</v>
      </c>
      <c r="K436" s="81">
        <v>260000</v>
      </c>
      <c r="L436" s="81">
        <v>0</v>
      </c>
      <c r="M436" s="81">
        <v>0</v>
      </c>
      <c r="N436" s="81">
        <v>0</v>
      </c>
      <c r="O436" s="81">
        <v>0</v>
      </c>
      <c r="P436" s="81">
        <v>0</v>
      </c>
      <c r="Q436" s="82">
        <v>0</v>
      </c>
      <c r="R436" s="63"/>
    </row>
    <row r="437" spans="1:18" ht="47.25">
      <c r="A437" s="5"/>
      <c r="B437" s="77" t="s">
        <v>11</v>
      </c>
      <c r="C437" s="78" t="s">
        <v>244</v>
      </c>
      <c r="D437" s="79">
        <v>107011002</v>
      </c>
      <c r="E437" s="80">
        <v>800000</v>
      </c>
      <c r="F437" s="81">
        <v>0</v>
      </c>
      <c r="G437" s="81">
        <v>0</v>
      </c>
      <c r="H437" s="81">
        <v>100000</v>
      </c>
      <c r="I437" s="81">
        <v>5000</v>
      </c>
      <c r="J437" s="81">
        <v>100000</v>
      </c>
      <c r="K437" s="81">
        <v>0</v>
      </c>
      <c r="L437" s="81">
        <v>150000</v>
      </c>
      <c r="M437" s="81">
        <v>0</v>
      </c>
      <c r="N437" s="81">
        <v>150000</v>
      </c>
      <c r="O437" s="81">
        <v>100000</v>
      </c>
      <c r="P437" s="81">
        <v>0</v>
      </c>
      <c r="Q437" s="82">
        <v>195000</v>
      </c>
      <c r="R437" s="63"/>
    </row>
    <row r="438" spans="1:18" ht="47.25">
      <c r="A438" s="5"/>
      <c r="B438" s="77" t="s">
        <v>11</v>
      </c>
      <c r="C438" s="78" t="s">
        <v>245</v>
      </c>
      <c r="D438" s="79">
        <v>102002008</v>
      </c>
      <c r="E438" s="80">
        <v>3340700</v>
      </c>
      <c r="F438" s="81">
        <v>0</v>
      </c>
      <c r="G438" s="81">
        <v>0</v>
      </c>
      <c r="H438" s="81">
        <v>0</v>
      </c>
      <c r="I438" s="81">
        <v>0</v>
      </c>
      <c r="J438" s="81">
        <v>0</v>
      </c>
      <c r="K438" s="81">
        <v>0</v>
      </c>
      <c r="L438" s="81">
        <v>3340700</v>
      </c>
      <c r="M438" s="81">
        <v>0</v>
      </c>
      <c r="N438" s="81">
        <v>0</v>
      </c>
      <c r="O438" s="81">
        <v>0</v>
      </c>
      <c r="P438" s="81">
        <v>0</v>
      </c>
      <c r="Q438" s="82">
        <v>0</v>
      </c>
      <c r="R438" s="63"/>
    </row>
    <row r="439" spans="1:18" ht="47.25">
      <c r="A439" s="5"/>
      <c r="B439" s="77" t="s">
        <v>11</v>
      </c>
      <c r="C439" s="78" t="s">
        <v>246</v>
      </c>
      <c r="D439" s="79" t="s">
        <v>1</v>
      </c>
      <c r="E439" s="80">
        <v>7695500</v>
      </c>
      <c r="F439" s="81">
        <v>224800</v>
      </c>
      <c r="G439" s="81">
        <v>622900</v>
      </c>
      <c r="H439" s="81">
        <v>643000</v>
      </c>
      <c r="I439" s="81">
        <v>720200</v>
      </c>
      <c r="J439" s="81">
        <v>573500</v>
      </c>
      <c r="K439" s="81">
        <v>629400</v>
      </c>
      <c r="L439" s="81">
        <v>664800</v>
      </c>
      <c r="M439" s="81">
        <v>644100</v>
      </c>
      <c r="N439" s="81">
        <v>616600</v>
      </c>
      <c r="O439" s="81">
        <v>632000</v>
      </c>
      <c r="P439" s="81">
        <v>661300</v>
      </c>
      <c r="Q439" s="82">
        <v>1062900</v>
      </c>
      <c r="R439" s="63"/>
    </row>
    <row r="440" spans="1:18" ht="47.25">
      <c r="A440" s="5"/>
      <c r="B440" s="77" t="s">
        <v>202</v>
      </c>
      <c r="C440" s="78" t="s">
        <v>247</v>
      </c>
      <c r="D440" s="79" t="s">
        <v>1</v>
      </c>
      <c r="E440" s="80">
        <v>5728900</v>
      </c>
      <c r="F440" s="81">
        <v>186000</v>
      </c>
      <c r="G440" s="81">
        <v>468800</v>
      </c>
      <c r="H440" s="81">
        <v>419700</v>
      </c>
      <c r="I440" s="81">
        <v>77800</v>
      </c>
      <c r="J440" s="81">
        <v>484000</v>
      </c>
      <c r="K440" s="81">
        <v>534000</v>
      </c>
      <c r="L440" s="81">
        <v>521000</v>
      </c>
      <c r="M440" s="81">
        <v>459000</v>
      </c>
      <c r="N440" s="81">
        <v>511000</v>
      </c>
      <c r="O440" s="81">
        <v>563000</v>
      </c>
      <c r="P440" s="81">
        <v>679400</v>
      </c>
      <c r="Q440" s="82">
        <v>825200</v>
      </c>
      <c r="R440" s="63"/>
    </row>
    <row r="441" spans="1:18" ht="47.25">
      <c r="A441" s="5"/>
      <c r="B441" s="77" t="s">
        <v>202</v>
      </c>
      <c r="C441" s="78" t="s">
        <v>248</v>
      </c>
      <c r="D441" s="79" t="s">
        <v>1</v>
      </c>
      <c r="E441" s="80">
        <v>3881800</v>
      </c>
      <c r="F441" s="81">
        <v>78000</v>
      </c>
      <c r="G441" s="81">
        <v>227000</v>
      </c>
      <c r="H441" s="81">
        <v>619500</v>
      </c>
      <c r="I441" s="81">
        <v>340000</v>
      </c>
      <c r="J441" s="81">
        <v>310000</v>
      </c>
      <c r="K441" s="81">
        <v>320000</v>
      </c>
      <c r="L441" s="81">
        <v>300000</v>
      </c>
      <c r="M441" s="81">
        <v>305000</v>
      </c>
      <c r="N441" s="81">
        <v>305000</v>
      </c>
      <c r="O441" s="81">
        <v>305000</v>
      </c>
      <c r="P441" s="81">
        <v>225000</v>
      </c>
      <c r="Q441" s="82">
        <v>547300</v>
      </c>
      <c r="R441" s="63"/>
    </row>
    <row r="442" spans="1:18" ht="47.25">
      <c r="A442" s="5"/>
      <c r="B442" s="77" t="s">
        <v>12</v>
      </c>
      <c r="C442" s="78" t="s">
        <v>249</v>
      </c>
      <c r="D442" s="79" t="s">
        <v>1</v>
      </c>
      <c r="E442" s="80">
        <v>105200</v>
      </c>
      <c r="F442" s="81">
        <v>0</v>
      </c>
      <c r="G442" s="81">
        <v>0</v>
      </c>
      <c r="H442" s="81">
        <v>0</v>
      </c>
      <c r="I442" s="81">
        <v>45000</v>
      </c>
      <c r="J442" s="81">
        <v>60200</v>
      </c>
      <c r="K442" s="81">
        <v>0</v>
      </c>
      <c r="L442" s="81">
        <v>0</v>
      </c>
      <c r="M442" s="81">
        <v>0</v>
      </c>
      <c r="N442" s="81">
        <v>0</v>
      </c>
      <c r="O442" s="81">
        <v>0</v>
      </c>
      <c r="P442" s="81">
        <v>0</v>
      </c>
      <c r="Q442" s="82">
        <v>0</v>
      </c>
      <c r="R442" s="63"/>
    </row>
    <row r="443" spans="1:18" ht="47.25">
      <c r="A443" s="5"/>
      <c r="B443" s="77" t="s">
        <v>12</v>
      </c>
      <c r="C443" s="78" t="s">
        <v>249</v>
      </c>
      <c r="D443" s="79">
        <v>101003013</v>
      </c>
      <c r="E443" s="80">
        <v>60800</v>
      </c>
      <c r="F443" s="81">
        <v>0</v>
      </c>
      <c r="G443" s="81">
        <v>0</v>
      </c>
      <c r="H443" s="81">
        <v>0</v>
      </c>
      <c r="I443" s="81">
        <v>37600</v>
      </c>
      <c r="J443" s="81">
        <v>23200</v>
      </c>
      <c r="K443" s="81">
        <v>0</v>
      </c>
      <c r="L443" s="81">
        <v>0</v>
      </c>
      <c r="M443" s="81">
        <v>0</v>
      </c>
      <c r="N443" s="81">
        <v>0</v>
      </c>
      <c r="O443" s="81">
        <v>0</v>
      </c>
      <c r="P443" s="81">
        <v>0</v>
      </c>
      <c r="Q443" s="82">
        <v>0</v>
      </c>
      <c r="R443" s="63"/>
    </row>
    <row r="444" spans="1:18" ht="47.25">
      <c r="A444" s="5"/>
      <c r="B444" s="77" t="s">
        <v>12</v>
      </c>
      <c r="C444" s="78" t="s">
        <v>250</v>
      </c>
      <c r="D444" s="79">
        <v>101003020</v>
      </c>
      <c r="E444" s="80">
        <v>66000</v>
      </c>
      <c r="F444" s="81">
        <v>0</v>
      </c>
      <c r="G444" s="81">
        <v>0</v>
      </c>
      <c r="H444" s="81">
        <v>0</v>
      </c>
      <c r="I444" s="81">
        <v>0</v>
      </c>
      <c r="J444" s="81">
        <v>0</v>
      </c>
      <c r="K444" s="81">
        <v>66000</v>
      </c>
      <c r="L444" s="81">
        <v>0</v>
      </c>
      <c r="M444" s="81">
        <v>0</v>
      </c>
      <c r="N444" s="81">
        <v>0</v>
      </c>
      <c r="O444" s="81">
        <v>0</v>
      </c>
      <c r="P444" s="81">
        <v>0</v>
      </c>
      <c r="Q444" s="82">
        <v>0</v>
      </c>
      <c r="R444" s="63"/>
    </row>
    <row r="445" spans="1:18" ht="47.25">
      <c r="A445" s="5"/>
      <c r="B445" s="77" t="s">
        <v>12</v>
      </c>
      <c r="C445" s="78" t="s">
        <v>250</v>
      </c>
      <c r="D445" s="79">
        <v>101003021</v>
      </c>
      <c r="E445" s="80">
        <f>F445+G445+H445+I445+J445+K445+L445+M445+N445+O445+P445+Q445</f>
        <v>92800</v>
      </c>
      <c r="F445" s="81">
        <v>9200</v>
      </c>
      <c r="G445" s="81">
        <v>9200</v>
      </c>
      <c r="H445" s="81">
        <v>9200</v>
      </c>
      <c r="I445" s="81">
        <v>9200</v>
      </c>
      <c r="J445" s="81">
        <v>9200</v>
      </c>
      <c r="K445" s="81">
        <v>9200</v>
      </c>
      <c r="L445" s="81">
        <v>9200</v>
      </c>
      <c r="M445" s="81">
        <v>9200</v>
      </c>
      <c r="N445" s="81">
        <v>9200</v>
      </c>
      <c r="O445" s="81">
        <v>10000</v>
      </c>
      <c r="P445" s="81">
        <v>0</v>
      </c>
      <c r="Q445" s="82">
        <v>0</v>
      </c>
      <c r="R445" s="63"/>
    </row>
    <row r="446" spans="1:18" ht="47.25">
      <c r="A446" s="5"/>
      <c r="B446" s="77" t="s">
        <v>12</v>
      </c>
      <c r="C446" s="78" t="s">
        <v>250</v>
      </c>
      <c r="D446" s="79">
        <v>101003022</v>
      </c>
      <c r="E446" s="80">
        <f>F446+G446+H446+I446+J446+K446+L446+M446+N446+O446+P446+Q446</f>
        <v>94300</v>
      </c>
      <c r="F446" s="81">
        <v>9400</v>
      </c>
      <c r="G446" s="81">
        <v>9400</v>
      </c>
      <c r="H446" s="81">
        <v>9400</v>
      </c>
      <c r="I446" s="81">
        <v>9400</v>
      </c>
      <c r="J446" s="81">
        <v>9400</v>
      </c>
      <c r="K446" s="81">
        <v>9400</v>
      </c>
      <c r="L446" s="81">
        <v>9400</v>
      </c>
      <c r="M446" s="81">
        <v>9400</v>
      </c>
      <c r="N446" s="81">
        <v>9400</v>
      </c>
      <c r="O446" s="81">
        <v>9700</v>
      </c>
      <c r="P446" s="81">
        <v>0</v>
      </c>
      <c r="Q446" s="82">
        <v>0</v>
      </c>
      <c r="R446" s="63"/>
    </row>
    <row r="447" spans="1:18" ht="47.25">
      <c r="A447" s="5"/>
      <c r="B447" s="77" t="s">
        <v>12</v>
      </c>
      <c r="C447" s="78" t="s">
        <v>250</v>
      </c>
      <c r="D447" s="79">
        <v>101003023</v>
      </c>
      <c r="E447" s="80">
        <v>5200</v>
      </c>
      <c r="F447" s="81">
        <v>0</v>
      </c>
      <c r="G447" s="81">
        <v>0</v>
      </c>
      <c r="H447" s="81">
        <v>0</v>
      </c>
      <c r="I447" s="81">
        <v>0</v>
      </c>
      <c r="J447" s="81">
        <v>0</v>
      </c>
      <c r="K447" s="81">
        <v>5200</v>
      </c>
      <c r="L447" s="81">
        <v>0</v>
      </c>
      <c r="M447" s="81">
        <v>0</v>
      </c>
      <c r="N447" s="81">
        <v>0</v>
      </c>
      <c r="O447" s="81">
        <v>0</v>
      </c>
      <c r="P447" s="81">
        <v>0</v>
      </c>
      <c r="Q447" s="82">
        <v>0</v>
      </c>
      <c r="R447" s="63"/>
    </row>
    <row r="448" spans="1:18" ht="47.25">
      <c r="A448" s="5"/>
      <c r="B448" s="77" t="s">
        <v>12</v>
      </c>
      <c r="C448" s="78" t="s">
        <v>250</v>
      </c>
      <c r="D448" s="79">
        <v>101003032</v>
      </c>
      <c r="E448" s="80">
        <v>29150700</v>
      </c>
      <c r="F448" s="81">
        <v>2750000</v>
      </c>
      <c r="G448" s="81">
        <v>2750000</v>
      </c>
      <c r="H448" s="81">
        <v>2750000</v>
      </c>
      <c r="I448" s="81">
        <v>2750000</v>
      </c>
      <c r="J448" s="81">
        <v>2750000</v>
      </c>
      <c r="K448" s="81">
        <v>2750000</v>
      </c>
      <c r="L448" s="81">
        <v>2750000</v>
      </c>
      <c r="M448" s="81">
        <v>2750000</v>
      </c>
      <c r="N448" s="81">
        <v>2750000</v>
      </c>
      <c r="O448" s="81">
        <v>2750000</v>
      </c>
      <c r="P448" s="81">
        <v>515600</v>
      </c>
      <c r="Q448" s="82">
        <v>1135100</v>
      </c>
      <c r="R448" s="63"/>
    </row>
    <row r="449" spans="1:18" ht="47.25">
      <c r="A449" s="5"/>
      <c r="B449" s="77" t="s">
        <v>12</v>
      </c>
      <c r="C449" s="78" t="s">
        <v>250</v>
      </c>
      <c r="D449" s="79">
        <v>101003033</v>
      </c>
      <c r="E449" s="80">
        <v>24966700</v>
      </c>
      <c r="F449" s="81">
        <v>2143600</v>
      </c>
      <c r="G449" s="81">
        <v>1600000</v>
      </c>
      <c r="H449" s="81">
        <v>2200000</v>
      </c>
      <c r="I449" s="81">
        <v>1600000</v>
      </c>
      <c r="J449" s="81">
        <v>1900000</v>
      </c>
      <c r="K449" s="81">
        <v>2100000</v>
      </c>
      <c r="L449" s="81">
        <v>2100000</v>
      </c>
      <c r="M449" s="81">
        <v>2100000</v>
      </c>
      <c r="N449" s="81">
        <v>2100000</v>
      </c>
      <c r="O449" s="81">
        <v>1200000</v>
      </c>
      <c r="P449" s="81">
        <v>2100000</v>
      </c>
      <c r="Q449" s="82">
        <v>3823100</v>
      </c>
      <c r="R449" s="63"/>
    </row>
    <row r="450" spans="1:18" ht="47.25">
      <c r="A450" s="5"/>
      <c r="B450" s="77" t="s">
        <v>12</v>
      </c>
      <c r="C450" s="78" t="s">
        <v>251</v>
      </c>
      <c r="D450" s="79">
        <v>101003011</v>
      </c>
      <c r="E450" s="80">
        <v>617300</v>
      </c>
      <c r="F450" s="81">
        <v>52000</v>
      </c>
      <c r="G450" s="81">
        <v>52000</v>
      </c>
      <c r="H450" s="81">
        <v>55000</v>
      </c>
      <c r="I450" s="81">
        <v>52000</v>
      </c>
      <c r="J450" s="81">
        <v>52000</v>
      </c>
      <c r="K450" s="81">
        <v>52000</v>
      </c>
      <c r="L450" s="81">
        <v>104000</v>
      </c>
      <c r="M450" s="81">
        <v>75000</v>
      </c>
      <c r="N450" s="81">
        <v>52000</v>
      </c>
      <c r="O450" s="81">
        <v>52000</v>
      </c>
      <c r="P450" s="81">
        <v>19300</v>
      </c>
      <c r="Q450" s="82">
        <v>0</v>
      </c>
      <c r="R450" s="63"/>
    </row>
    <row r="451" spans="1:18" ht="47.25">
      <c r="A451" s="5"/>
      <c r="B451" s="77" t="s">
        <v>12</v>
      </c>
      <c r="C451" s="78" t="s">
        <v>251</v>
      </c>
      <c r="D451" s="79">
        <v>101003012</v>
      </c>
      <c r="E451" s="80">
        <v>6835000</v>
      </c>
      <c r="F451" s="81">
        <v>650000</v>
      </c>
      <c r="G451" s="81">
        <v>650000</v>
      </c>
      <c r="H451" s="81">
        <v>680000</v>
      </c>
      <c r="I451" s="81">
        <v>650000</v>
      </c>
      <c r="J451" s="81">
        <v>650000</v>
      </c>
      <c r="K451" s="81">
        <v>650000</v>
      </c>
      <c r="L451" s="81">
        <v>600000</v>
      </c>
      <c r="M451" s="81">
        <v>600000</v>
      </c>
      <c r="N451" s="81">
        <v>600000</v>
      </c>
      <c r="O451" s="81">
        <v>600000</v>
      </c>
      <c r="P451" s="81">
        <v>500000</v>
      </c>
      <c r="Q451" s="82">
        <v>5000</v>
      </c>
      <c r="R451" s="63"/>
    </row>
    <row r="452" spans="1:18" ht="47.25">
      <c r="A452" s="5"/>
      <c r="B452" s="77" t="s">
        <v>12</v>
      </c>
      <c r="C452" s="78" t="s">
        <v>251</v>
      </c>
      <c r="D452" s="79">
        <v>101003026</v>
      </c>
      <c r="E452" s="80">
        <v>847000</v>
      </c>
      <c r="F452" s="81">
        <v>70000</v>
      </c>
      <c r="G452" s="81">
        <v>70000</v>
      </c>
      <c r="H452" s="81">
        <v>76000</v>
      </c>
      <c r="I452" s="81">
        <v>70000</v>
      </c>
      <c r="J452" s="81">
        <v>70000</v>
      </c>
      <c r="K452" s="81">
        <v>70000</v>
      </c>
      <c r="L452" s="81">
        <v>70000</v>
      </c>
      <c r="M452" s="81">
        <v>70000</v>
      </c>
      <c r="N452" s="81">
        <v>70000</v>
      </c>
      <c r="O452" s="81">
        <v>70000</v>
      </c>
      <c r="P452" s="81">
        <v>110000</v>
      </c>
      <c r="Q452" s="82">
        <v>31000</v>
      </c>
      <c r="R452" s="63"/>
    </row>
    <row r="453" spans="1:18" ht="75">
      <c r="A453" s="5"/>
      <c r="B453" s="35" t="s">
        <v>72</v>
      </c>
      <c r="C453" s="36" t="s">
        <v>56</v>
      </c>
      <c r="D453" s="36" t="s">
        <v>56</v>
      </c>
      <c r="E453" s="28">
        <f aca="true" t="shared" si="7" ref="E453:Q453">SUM(E220:E452)</f>
        <v>2166818543.91</v>
      </c>
      <c r="F453" s="28">
        <f t="shared" si="7"/>
        <v>67075000</v>
      </c>
      <c r="G453" s="28">
        <f t="shared" si="7"/>
        <v>172912918</v>
      </c>
      <c r="H453" s="28">
        <f t="shared" si="7"/>
        <v>184947382</v>
      </c>
      <c r="I453" s="28">
        <f t="shared" si="7"/>
        <v>273898693.90999997</v>
      </c>
      <c r="J453" s="28">
        <f t="shared" si="7"/>
        <v>117957100</v>
      </c>
      <c r="K453" s="28">
        <f t="shared" si="7"/>
        <v>253726050</v>
      </c>
      <c r="L453" s="28">
        <f t="shared" si="7"/>
        <v>192425829</v>
      </c>
      <c r="M453" s="28">
        <f t="shared" si="7"/>
        <v>148828371</v>
      </c>
      <c r="N453" s="28">
        <f t="shared" si="7"/>
        <v>183467400</v>
      </c>
      <c r="O453" s="28">
        <f t="shared" si="7"/>
        <v>185903700</v>
      </c>
      <c r="P453" s="28">
        <f t="shared" si="7"/>
        <v>164205950</v>
      </c>
      <c r="Q453" s="28">
        <f t="shared" si="7"/>
        <v>221470150</v>
      </c>
      <c r="R453" s="63"/>
    </row>
    <row r="454" spans="1:18" ht="18.75" customHeight="1" hidden="1">
      <c r="A454" s="5"/>
      <c r="B454" s="71"/>
      <c r="C454" s="72"/>
      <c r="D454" s="70"/>
      <c r="E454" s="2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6"/>
      <c r="R454" s="63"/>
    </row>
    <row r="455" spans="1:18" ht="18.75" customHeight="1" hidden="1">
      <c r="A455" s="5"/>
      <c r="B455" s="71"/>
      <c r="C455" s="72"/>
      <c r="D455" s="70"/>
      <c r="E455" s="2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6"/>
      <c r="R455" s="63"/>
    </row>
    <row r="456" spans="1:18" ht="18.75" customHeight="1" hidden="1">
      <c r="A456" s="5"/>
      <c r="B456" s="20"/>
      <c r="C456" s="18"/>
      <c r="D456" s="24"/>
      <c r="E456" s="55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63"/>
    </row>
    <row r="457" spans="1:18" ht="93.75" customHeight="1" hidden="1">
      <c r="A457" s="5"/>
      <c r="B457" s="37" t="s">
        <v>73</v>
      </c>
      <c r="C457" s="36" t="s">
        <v>56</v>
      </c>
      <c r="D457" s="36" t="s">
        <v>56</v>
      </c>
      <c r="E457" s="28">
        <f aca="true" t="shared" si="8" ref="E457:Q457">SUM(E454:E456)</f>
        <v>0</v>
      </c>
      <c r="F457" s="28">
        <f t="shared" si="8"/>
        <v>0</v>
      </c>
      <c r="G457" s="28">
        <f t="shared" si="8"/>
        <v>0</v>
      </c>
      <c r="H457" s="28">
        <f t="shared" si="8"/>
        <v>0</v>
      </c>
      <c r="I457" s="28">
        <f t="shared" si="8"/>
        <v>0</v>
      </c>
      <c r="J457" s="28">
        <f t="shared" si="8"/>
        <v>0</v>
      </c>
      <c r="K457" s="28">
        <f t="shared" si="8"/>
        <v>0</v>
      </c>
      <c r="L457" s="28">
        <f t="shared" si="8"/>
        <v>0</v>
      </c>
      <c r="M457" s="28">
        <f t="shared" si="8"/>
        <v>0</v>
      </c>
      <c r="N457" s="28">
        <f t="shared" si="8"/>
        <v>0</v>
      </c>
      <c r="O457" s="28">
        <f t="shared" si="8"/>
        <v>0</v>
      </c>
      <c r="P457" s="28">
        <f t="shared" si="8"/>
        <v>0</v>
      </c>
      <c r="Q457" s="28">
        <f t="shared" si="8"/>
        <v>0</v>
      </c>
      <c r="R457" s="63"/>
    </row>
    <row r="458" spans="1:18" ht="18.75">
      <c r="A458" s="5"/>
      <c r="B458" s="38" t="s">
        <v>74</v>
      </c>
      <c r="C458" s="18"/>
      <c r="D458" s="24"/>
      <c r="E458" s="28">
        <f>E453+E457</f>
        <v>2166818543.91</v>
      </c>
      <c r="F458" s="28">
        <f aca="true" t="shared" si="9" ref="F458:Q458">F453+F457</f>
        <v>67075000</v>
      </c>
      <c r="G458" s="28">
        <f t="shared" si="9"/>
        <v>172912918</v>
      </c>
      <c r="H458" s="28">
        <f t="shared" si="9"/>
        <v>184947382</v>
      </c>
      <c r="I458" s="28">
        <f t="shared" si="9"/>
        <v>273898693.90999997</v>
      </c>
      <c r="J458" s="28">
        <f t="shared" si="9"/>
        <v>117957100</v>
      </c>
      <c r="K458" s="28">
        <f t="shared" si="9"/>
        <v>253726050</v>
      </c>
      <c r="L458" s="28">
        <f t="shared" si="9"/>
        <v>192425829</v>
      </c>
      <c r="M458" s="28">
        <f t="shared" si="9"/>
        <v>148828371</v>
      </c>
      <c r="N458" s="28">
        <f t="shared" si="9"/>
        <v>183467400</v>
      </c>
      <c r="O458" s="28">
        <f t="shared" si="9"/>
        <v>185903700</v>
      </c>
      <c r="P458" s="28">
        <f t="shared" si="9"/>
        <v>164205950</v>
      </c>
      <c r="Q458" s="28">
        <f t="shared" si="9"/>
        <v>221470150</v>
      </c>
      <c r="R458" s="63"/>
    </row>
    <row r="459" spans="1:18" ht="18.75" customHeight="1">
      <c r="A459" s="5"/>
      <c r="B459" s="113" t="s">
        <v>75</v>
      </c>
      <c r="C459" s="114"/>
      <c r="D459" s="11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4"/>
    </row>
    <row r="460" spans="1:18" ht="31.5">
      <c r="A460" s="5"/>
      <c r="B460" s="77" t="s">
        <v>2</v>
      </c>
      <c r="C460" s="78" t="s">
        <v>255</v>
      </c>
      <c r="D460" s="79" t="s">
        <v>1</v>
      </c>
      <c r="E460" s="80">
        <v>5000000</v>
      </c>
      <c r="F460" s="54">
        <v>0</v>
      </c>
      <c r="G460" s="54">
        <v>0</v>
      </c>
      <c r="H460" s="54">
        <v>0</v>
      </c>
      <c r="I460" s="54">
        <v>0</v>
      </c>
      <c r="J460" s="54">
        <v>5000000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63"/>
    </row>
    <row r="461" spans="1:18" ht="47.25">
      <c r="A461" s="5"/>
      <c r="B461" s="77" t="s">
        <v>3</v>
      </c>
      <c r="C461" s="78" t="s">
        <v>256</v>
      </c>
      <c r="D461" s="79" t="s">
        <v>1</v>
      </c>
      <c r="E461" s="80">
        <v>40564000</v>
      </c>
      <c r="F461" s="54">
        <v>10000000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30564000</v>
      </c>
      <c r="O461" s="54">
        <v>0</v>
      </c>
      <c r="P461" s="54">
        <v>0</v>
      </c>
      <c r="Q461" s="54">
        <v>0</v>
      </c>
      <c r="R461" s="63"/>
    </row>
    <row r="462" spans="1:18" ht="47.25">
      <c r="A462" s="5"/>
      <c r="B462" s="77" t="s">
        <v>3</v>
      </c>
      <c r="C462" s="78" t="s">
        <v>257</v>
      </c>
      <c r="D462" s="79" t="s">
        <v>1</v>
      </c>
      <c r="E462" s="80">
        <v>50000000</v>
      </c>
      <c r="F462" s="54">
        <v>0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50000000</v>
      </c>
      <c r="R462" s="63"/>
    </row>
    <row r="463" spans="1:18" ht="18.75" hidden="1">
      <c r="A463" s="5"/>
      <c r="B463" s="85"/>
      <c r="C463" s="18"/>
      <c r="D463" s="24"/>
      <c r="E463" s="25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63"/>
    </row>
    <row r="464" spans="1:18" ht="75">
      <c r="A464" s="5"/>
      <c r="B464" s="39" t="s">
        <v>76</v>
      </c>
      <c r="C464" s="36" t="s">
        <v>56</v>
      </c>
      <c r="D464" s="36" t="s">
        <v>56</v>
      </c>
      <c r="E464" s="28">
        <f>E461+E463+E462+E460</f>
        <v>95564000</v>
      </c>
      <c r="F464" s="28">
        <f aca="true" t="shared" si="10" ref="F464:Q464">F461+F463+F462</f>
        <v>10000000</v>
      </c>
      <c r="G464" s="28">
        <f t="shared" si="10"/>
        <v>0</v>
      </c>
      <c r="H464" s="28">
        <f t="shared" si="10"/>
        <v>0</v>
      </c>
      <c r="I464" s="28">
        <f t="shared" si="10"/>
        <v>0</v>
      </c>
      <c r="J464" s="28">
        <f>J461+J463+J462+J460</f>
        <v>5000000</v>
      </c>
      <c r="K464" s="28">
        <f t="shared" si="10"/>
        <v>0</v>
      </c>
      <c r="L464" s="28">
        <f t="shared" si="10"/>
        <v>0</v>
      </c>
      <c r="M464" s="28">
        <f t="shared" si="10"/>
        <v>0</v>
      </c>
      <c r="N464" s="28">
        <f t="shared" si="10"/>
        <v>30564000</v>
      </c>
      <c r="O464" s="28">
        <f t="shared" si="10"/>
        <v>0</v>
      </c>
      <c r="P464" s="28">
        <f t="shared" si="10"/>
        <v>0</v>
      </c>
      <c r="Q464" s="28">
        <f t="shared" si="10"/>
        <v>50000000</v>
      </c>
      <c r="R464" s="63"/>
    </row>
    <row r="465" spans="1:18" ht="37.5">
      <c r="A465" s="5"/>
      <c r="B465" s="39" t="s">
        <v>77</v>
      </c>
      <c r="C465" s="36" t="s">
        <v>56</v>
      </c>
      <c r="D465" s="36" t="s">
        <v>56</v>
      </c>
      <c r="E465" s="28">
        <f aca="true" t="shared" si="11" ref="E465:Q465">E464+E458</f>
        <v>2262382543.91</v>
      </c>
      <c r="F465" s="28">
        <f t="shared" si="11"/>
        <v>77075000</v>
      </c>
      <c r="G465" s="28">
        <f t="shared" si="11"/>
        <v>172912918</v>
      </c>
      <c r="H465" s="28">
        <f t="shared" si="11"/>
        <v>184947382</v>
      </c>
      <c r="I465" s="28">
        <f t="shared" si="11"/>
        <v>273898693.90999997</v>
      </c>
      <c r="J465" s="28">
        <f t="shared" si="11"/>
        <v>122957100</v>
      </c>
      <c r="K465" s="28">
        <f t="shared" si="11"/>
        <v>253726050</v>
      </c>
      <c r="L465" s="28">
        <f t="shared" si="11"/>
        <v>192425829</v>
      </c>
      <c r="M465" s="28">
        <f t="shared" si="11"/>
        <v>148828371</v>
      </c>
      <c r="N465" s="28">
        <f t="shared" si="11"/>
        <v>214031400</v>
      </c>
      <c r="O465" s="28">
        <f t="shared" si="11"/>
        <v>185903700</v>
      </c>
      <c r="P465" s="28">
        <f t="shared" si="11"/>
        <v>164205950</v>
      </c>
      <c r="Q465" s="28">
        <f t="shared" si="11"/>
        <v>271470150</v>
      </c>
      <c r="R465" s="63"/>
    </row>
    <row r="466" spans="1:18" ht="18.75">
      <c r="A466" s="5"/>
      <c r="B466" s="40" t="s">
        <v>78</v>
      </c>
      <c r="C466" s="36"/>
      <c r="D466" s="36"/>
      <c r="E466" s="25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63"/>
    </row>
    <row r="467" spans="1:18" ht="75">
      <c r="A467" s="5"/>
      <c r="B467" s="31" t="s">
        <v>79</v>
      </c>
      <c r="C467" s="36" t="s">
        <v>56</v>
      </c>
      <c r="D467" s="36" t="s">
        <v>56</v>
      </c>
      <c r="E467" s="28">
        <f aca="true" t="shared" si="12" ref="E467:Q467">E464+E453</f>
        <v>2262382543.91</v>
      </c>
      <c r="F467" s="28">
        <f t="shared" si="12"/>
        <v>77075000</v>
      </c>
      <c r="G467" s="28">
        <f t="shared" si="12"/>
        <v>172912918</v>
      </c>
      <c r="H467" s="28">
        <f t="shared" si="12"/>
        <v>184947382</v>
      </c>
      <c r="I467" s="28">
        <f t="shared" si="12"/>
        <v>273898693.90999997</v>
      </c>
      <c r="J467" s="28">
        <f t="shared" si="12"/>
        <v>122957100</v>
      </c>
      <c r="K467" s="28">
        <f t="shared" si="12"/>
        <v>253726050</v>
      </c>
      <c r="L467" s="28">
        <f t="shared" si="12"/>
        <v>192425829</v>
      </c>
      <c r="M467" s="28">
        <f t="shared" si="12"/>
        <v>148828371</v>
      </c>
      <c r="N467" s="28">
        <f t="shared" si="12"/>
        <v>214031400</v>
      </c>
      <c r="O467" s="28">
        <f t="shared" si="12"/>
        <v>185903700</v>
      </c>
      <c r="P467" s="28">
        <f t="shared" si="12"/>
        <v>164205950</v>
      </c>
      <c r="Q467" s="28">
        <f t="shared" si="12"/>
        <v>271470150</v>
      </c>
      <c r="R467" s="63"/>
    </row>
    <row r="468" spans="1:18" ht="93.75" hidden="1">
      <c r="A468" s="5"/>
      <c r="B468" s="31" t="s">
        <v>80</v>
      </c>
      <c r="C468" s="36" t="s">
        <v>56</v>
      </c>
      <c r="D468" s="36" t="s">
        <v>56</v>
      </c>
      <c r="E468" s="28">
        <f>E457</f>
        <v>0</v>
      </c>
      <c r="F468" s="28">
        <f aca="true" t="shared" si="13" ref="F468:Q468">F457</f>
        <v>0</v>
      </c>
      <c r="G468" s="28">
        <f t="shared" si="13"/>
        <v>0</v>
      </c>
      <c r="H468" s="28">
        <f t="shared" si="13"/>
        <v>0</v>
      </c>
      <c r="I468" s="28">
        <f t="shared" si="13"/>
        <v>0</v>
      </c>
      <c r="J468" s="28">
        <f t="shared" si="13"/>
        <v>0</v>
      </c>
      <c r="K468" s="28">
        <f t="shared" si="13"/>
        <v>0</v>
      </c>
      <c r="L468" s="28">
        <f t="shared" si="13"/>
        <v>0</v>
      </c>
      <c r="M468" s="28">
        <f t="shared" si="13"/>
        <v>0</v>
      </c>
      <c r="N468" s="28">
        <f t="shared" si="13"/>
        <v>0</v>
      </c>
      <c r="O468" s="28">
        <f t="shared" si="13"/>
        <v>0</v>
      </c>
      <c r="P468" s="28">
        <f t="shared" si="13"/>
        <v>0</v>
      </c>
      <c r="Q468" s="28">
        <f t="shared" si="13"/>
        <v>0</v>
      </c>
      <c r="R468" s="63"/>
    </row>
    <row r="469" spans="1:18" ht="18.75">
      <c r="A469" s="5"/>
      <c r="B469" s="31"/>
      <c r="C469" s="36"/>
      <c r="D469" s="36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63"/>
    </row>
    <row r="470" spans="1:18" ht="75">
      <c r="A470" s="5"/>
      <c r="B470" s="31" t="s">
        <v>81</v>
      </c>
      <c r="C470" s="36" t="s">
        <v>56</v>
      </c>
      <c r="D470" s="36" t="s">
        <v>56</v>
      </c>
      <c r="E470" s="36" t="s">
        <v>56</v>
      </c>
      <c r="F470" s="27">
        <f>F472+F473</f>
        <v>-1593000</v>
      </c>
      <c r="G470" s="27">
        <f aca="true" t="shared" si="14" ref="G470:Q470">G472+G473</f>
        <v>-29728518</v>
      </c>
      <c r="H470" s="27">
        <f t="shared" si="14"/>
        <v>13323718</v>
      </c>
      <c r="I470" s="27">
        <f t="shared" si="14"/>
        <v>-44634443.90999997</v>
      </c>
      <c r="J470" s="27">
        <f>J472+J473</f>
        <v>62587700</v>
      </c>
      <c r="K470" s="27">
        <f t="shared" si="14"/>
        <v>-25045900</v>
      </c>
      <c r="L470" s="27">
        <f t="shared" si="14"/>
        <v>10952771</v>
      </c>
      <c r="M470" s="27">
        <f t="shared" si="14"/>
        <v>31133029</v>
      </c>
      <c r="N470" s="27">
        <f t="shared" si="14"/>
        <v>-38538600</v>
      </c>
      <c r="O470" s="27">
        <f t="shared" si="14"/>
        <v>30635650</v>
      </c>
      <c r="P470" s="27">
        <f t="shared" si="14"/>
        <v>-7473000</v>
      </c>
      <c r="Q470" s="27">
        <f t="shared" si="14"/>
        <v>-68196950</v>
      </c>
      <c r="R470" s="63"/>
    </row>
    <row r="471" spans="1:18" ht="18.75">
      <c r="A471" s="5"/>
      <c r="B471" s="40" t="s">
        <v>78</v>
      </c>
      <c r="C471" s="36"/>
      <c r="D471" s="36"/>
      <c r="E471" s="3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63"/>
    </row>
    <row r="472" spans="1:18" ht="37.5">
      <c r="A472" s="5"/>
      <c r="B472" s="31" t="s">
        <v>82</v>
      </c>
      <c r="C472" s="36" t="s">
        <v>56</v>
      </c>
      <c r="D472" s="36" t="s">
        <v>56</v>
      </c>
      <c r="E472" s="36" t="s">
        <v>56</v>
      </c>
      <c r="F472" s="28">
        <f aca="true" t="shared" si="15" ref="F472:Q472">F215-F467</f>
        <v>-1593000</v>
      </c>
      <c r="G472" s="28">
        <f t="shared" si="15"/>
        <v>-29728518</v>
      </c>
      <c r="H472" s="28">
        <f t="shared" si="15"/>
        <v>13323718</v>
      </c>
      <c r="I472" s="28">
        <f t="shared" si="15"/>
        <v>-44634443.90999997</v>
      </c>
      <c r="J472" s="28">
        <f t="shared" si="15"/>
        <v>62587700</v>
      </c>
      <c r="K472" s="28">
        <f t="shared" si="15"/>
        <v>-25045900</v>
      </c>
      <c r="L472" s="28">
        <f t="shared" si="15"/>
        <v>10952771</v>
      </c>
      <c r="M472" s="28">
        <f t="shared" si="15"/>
        <v>31133029</v>
      </c>
      <c r="N472" s="28">
        <f t="shared" si="15"/>
        <v>-38538600</v>
      </c>
      <c r="O472" s="28">
        <f t="shared" si="15"/>
        <v>30635650</v>
      </c>
      <c r="P472" s="28">
        <f t="shared" si="15"/>
        <v>-7473000</v>
      </c>
      <c r="Q472" s="28">
        <f t="shared" si="15"/>
        <v>-68196950</v>
      </c>
      <c r="R472" s="63"/>
    </row>
    <row r="473" spans="1:18" ht="75" hidden="1">
      <c r="A473" s="5"/>
      <c r="B473" s="31" t="s">
        <v>83</v>
      </c>
      <c r="C473" s="36" t="s">
        <v>56</v>
      </c>
      <c r="D473" s="36" t="s">
        <v>56</v>
      </c>
      <c r="E473" s="36" t="s">
        <v>56</v>
      </c>
      <c r="F473" s="25">
        <f aca="true" t="shared" si="16" ref="F473:Q473">F216-F468</f>
        <v>0</v>
      </c>
      <c r="G473" s="25">
        <f t="shared" si="16"/>
        <v>0</v>
      </c>
      <c r="H473" s="25">
        <f t="shared" si="16"/>
        <v>0</v>
      </c>
      <c r="I473" s="25">
        <f t="shared" si="16"/>
        <v>0</v>
      </c>
      <c r="J473" s="25">
        <f t="shared" si="16"/>
        <v>0</v>
      </c>
      <c r="K473" s="25">
        <f t="shared" si="16"/>
        <v>0</v>
      </c>
      <c r="L473" s="25">
        <f t="shared" si="16"/>
        <v>0</v>
      </c>
      <c r="M473" s="25">
        <f t="shared" si="16"/>
        <v>0</v>
      </c>
      <c r="N473" s="25">
        <f t="shared" si="16"/>
        <v>0</v>
      </c>
      <c r="O473" s="25">
        <f t="shared" si="16"/>
        <v>0</v>
      </c>
      <c r="P473" s="25">
        <f t="shared" si="16"/>
        <v>0</v>
      </c>
      <c r="Q473" s="25">
        <f t="shared" si="16"/>
        <v>0</v>
      </c>
      <c r="R473" s="63"/>
    </row>
    <row r="474" spans="1:18" ht="18.75">
      <c r="A474" s="5"/>
      <c r="B474" s="31"/>
      <c r="C474" s="36"/>
      <c r="D474" s="36"/>
      <c r="E474" s="25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63"/>
    </row>
    <row r="475" spans="1:18" ht="93.75">
      <c r="A475" s="5"/>
      <c r="B475" s="31" t="s">
        <v>84</v>
      </c>
      <c r="C475" s="36" t="s">
        <v>56</v>
      </c>
      <c r="D475" s="36" t="s">
        <v>56</v>
      </c>
      <c r="E475" s="56">
        <v>0</v>
      </c>
      <c r="F475" s="36" t="s">
        <v>56</v>
      </c>
      <c r="G475" s="36" t="s">
        <v>56</v>
      </c>
      <c r="H475" s="36" t="s">
        <v>56</v>
      </c>
      <c r="I475" s="36" t="s">
        <v>56</v>
      </c>
      <c r="J475" s="36" t="s">
        <v>56</v>
      </c>
      <c r="K475" s="36" t="s">
        <v>56</v>
      </c>
      <c r="L475" s="36" t="s">
        <v>56</v>
      </c>
      <c r="M475" s="36" t="s">
        <v>56</v>
      </c>
      <c r="N475" s="36" t="s">
        <v>56</v>
      </c>
      <c r="O475" s="36" t="s">
        <v>56</v>
      </c>
      <c r="P475" s="36" t="s">
        <v>56</v>
      </c>
      <c r="Q475" s="36" t="s">
        <v>56</v>
      </c>
      <c r="R475" s="63"/>
    </row>
    <row r="476" spans="1:18" ht="18.75">
      <c r="A476" s="5"/>
      <c r="B476" s="31" t="s">
        <v>85</v>
      </c>
      <c r="C476" s="36" t="s">
        <v>56</v>
      </c>
      <c r="D476" s="36" t="s">
        <v>56</v>
      </c>
      <c r="E476" s="28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63"/>
    </row>
    <row r="477" spans="1:18" ht="37.5">
      <c r="A477" s="5"/>
      <c r="B477" s="31" t="s">
        <v>98</v>
      </c>
      <c r="C477" s="36" t="s">
        <v>56</v>
      </c>
      <c r="D477" s="36" t="s">
        <v>56</v>
      </c>
      <c r="E477" s="36" t="s">
        <v>56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63"/>
    </row>
    <row r="478" spans="1:18" ht="37.5">
      <c r="A478" s="5"/>
      <c r="B478" s="31" t="s">
        <v>99</v>
      </c>
      <c r="C478" s="36" t="s">
        <v>56</v>
      </c>
      <c r="D478" s="36" t="s">
        <v>56</v>
      </c>
      <c r="E478" s="36" t="s">
        <v>56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63"/>
    </row>
    <row r="479" spans="1:18" ht="18.75">
      <c r="A479" s="5"/>
      <c r="B479" s="31"/>
      <c r="C479" s="36"/>
      <c r="D479" s="36"/>
      <c r="E479" s="28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63"/>
    </row>
    <row r="480" spans="1:18" ht="18.75">
      <c r="A480" s="5"/>
      <c r="B480" s="31" t="s">
        <v>100</v>
      </c>
      <c r="C480" s="36"/>
      <c r="D480" s="36"/>
      <c r="E480" s="28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52"/>
    </row>
    <row r="481" spans="1:18" ht="75">
      <c r="A481" s="5"/>
      <c r="B481" s="31" t="s">
        <v>101</v>
      </c>
      <c r="C481" s="36" t="s">
        <v>56</v>
      </c>
      <c r="D481" s="36" t="s">
        <v>56</v>
      </c>
      <c r="E481" s="28">
        <f>F481+G481+H481+I481+J481+K481+L481+M481+N481+O481+P481+Q481</f>
        <v>0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63"/>
    </row>
    <row r="482" spans="1:18" ht="75">
      <c r="A482" s="5"/>
      <c r="B482" s="31" t="s">
        <v>102</v>
      </c>
      <c r="C482" s="36" t="s">
        <v>56</v>
      </c>
      <c r="D482" s="36" t="s">
        <v>56</v>
      </c>
      <c r="E482" s="28">
        <f>F482+G482+H482+I482+J482+K482+L482+M482+N482+O482+P482+Q482</f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52"/>
    </row>
    <row r="483" spans="2:18" ht="18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</row>
    <row r="484" spans="2:19" ht="18.75">
      <c r="B484" s="119" t="s">
        <v>86</v>
      </c>
      <c r="C484" s="119"/>
      <c r="D484" s="4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</row>
    <row r="485" spans="2:19" ht="18.75">
      <c r="B485" s="119"/>
      <c r="C485" s="119"/>
      <c r="D485" s="45"/>
      <c r="E485" s="46"/>
      <c r="F485" s="46"/>
      <c r="G485" s="46"/>
      <c r="H485" s="48"/>
      <c r="I485" s="48"/>
      <c r="J485" s="48"/>
      <c r="K485" s="48"/>
      <c r="L485" s="46"/>
      <c r="M485" s="46"/>
      <c r="N485" s="46"/>
      <c r="O485" s="46"/>
      <c r="P485" s="107" t="s">
        <v>89</v>
      </c>
      <c r="Q485" s="108"/>
      <c r="R485" s="108"/>
      <c r="S485" s="108"/>
    </row>
    <row r="486" spans="2:19" ht="12.75">
      <c r="B486" s="49"/>
      <c r="C486" s="49"/>
      <c r="D486" s="49"/>
      <c r="E486" s="49"/>
      <c r="F486" s="49"/>
      <c r="G486" s="49"/>
      <c r="H486" s="49"/>
      <c r="I486" s="50" t="s">
        <v>87</v>
      </c>
      <c r="J486" s="51"/>
      <c r="K486" s="51"/>
      <c r="L486" s="51"/>
      <c r="M486" s="51"/>
      <c r="N486" s="51"/>
      <c r="O486" s="51"/>
      <c r="P486" s="109" t="s">
        <v>88</v>
      </c>
      <c r="Q486" s="109"/>
      <c r="R486" s="51"/>
      <c r="S486" s="84"/>
    </row>
    <row r="487" spans="2:18" ht="18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</row>
    <row r="488" spans="2:18" ht="18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</row>
    <row r="489" spans="2:18" ht="18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</row>
    <row r="490" spans="2:18" ht="18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</row>
    <row r="491" spans="2:18" ht="18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</row>
    <row r="492" spans="2:18" ht="18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</row>
    <row r="493" spans="2:18" ht="18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</row>
    <row r="494" spans="2:18" ht="18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</row>
    <row r="495" spans="2:18" ht="18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</row>
    <row r="496" spans="2:18" ht="18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</row>
    <row r="497" spans="2:18" ht="18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</row>
    <row r="498" spans="2:18" ht="18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</row>
    <row r="499" spans="2:18" ht="18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</row>
    <row r="500" spans="2:18" ht="18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</row>
    <row r="501" spans="2:18" ht="18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</row>
    <row r="502" spans="2:18" ht="18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</row>
    <row r="503" spans="2:18" ht="18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</row>
    <row r="504" spans="2:18" ht="18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</row>
    <row r="505" spans="2:18" ht="18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</row>
    <row r="506" spans="2:18" ht="18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</row>
    <row r="507" spans="2:18" ht="18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</row>
    <row r="508" spans="2:18" ht="18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</row>
    <row r="509" spans="2:18" ht="18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</row>
    <row r="510" spans="2:18" ht="18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</row>
    <row r="511" spans="2:18" ht="18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</row>
    <row r="512" spans="2:18" ht="18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</row>
    <row r="513" spans="2:18" ht="18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</row>
    <row r="514" spans="2:18" ht="18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</row>
    <row r="515" spans="2:18" ht="18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</row>
    <row r="516" spans="2:18" ht="18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</row>
    <row r="517" spans="2:18" ht="18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</row>
    <row r="518" spans="2:18" ht="18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</row>
    <row r="519" spans="2:18" ht="18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</row>
    <row r="520" spans="2:18" ht="18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</row>
    <row r="521" spans="2:18" ht="18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</row>
    <row r="522" spans="2:18" ht="18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</row>
    <row r="523" spans="2:18" ht="18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</row>
    <row r="524" spans="2:18" ht="18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</row>
    <row r="525" spans="2:18" ht="18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</row>
    <row r="526" spans="2:18" ht="18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</row>
    <row r="527" spans="2:18" ht="18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</row>
    <row r="528" spans="2:18" ht="18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</row>
    <row r="529" spans="2:18" ht="18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</row>
    <row r="530" spans="2:18" ht="18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</row>
    <row r="531" spans="2:18" ht="18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</row>
    <row r="532" spans="2:18" ht="18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</row>
    <row r="533" spans="2:18" ht="18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</row>
    <row r="534" spans="2:18" ht="18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</row>
    <row r="535" spans="2:18" ht="18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</row>
    <row r="536" spans="2:18" ht="18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</row>
    <row r="537" spans="2:18" ht="18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</row>
    <row r="538" spans="2:18" ht="18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</row>
    <row r="539" spans="2:18" ht="18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</row>
    <row r="540" spans="2:18" ht="18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</row>
    <row r="541" spans="2:18" ht="18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</row>
    <row r="542" spans="2:18" ht="18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</row>
    <row r="543" spans="2:18" ht="18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</row>
    <row r="544" spans="2:18" ht="18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</row>
    <row r="545" spans="2:18" ht="18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</row>
    <row r="546" spans="2:18" ht="18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</row>
    <row r="547" spans="2:18" ht="18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</row>
    <row r="548" spans="2:18" ht="18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</row>
    <row r="549" spans="2:18" ht="18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</row>
    <row r="550" spans="2:18" ht="18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</row>
    <row r="551" spans="2:18" ht="18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</row>
    <row r="552" spans="2:18" ht="18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</row>
    <row r="553" spans="2:18" ht="18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</row>
    <row r="554" spans="2:18" ht="18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</row>
    <row r="555" spans="2:18" ht="18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</row>
    <row r="556" spans="2:18" ht="18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</row>
    <row r="557" spans="2:18" ht="18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</row>
    <row r="558" spans="2:18" ht="18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</row>
    <row r="559" spans="2:18" ht="18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</row>
    <row r="560" spans="2:18" ht="18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</row>
    <row r="561" spans="2:18" ht="18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</row>
    <row r="562" spans="2:18" ht="18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</row>
    <row r="563" spans="2:18" ht="18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</row>
    <row r="564" spans="2:18" ht="18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</row>
    <row r="565" spans="2:18" ht="18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</row>
    <row r="566" spans="2:18" ht="18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</row>
    <row r="567" spans="2:18" ht="18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</row>
    <row r="568" spans="2:18" ht="18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</row>
    <row r="569" spans="2:18" ht="18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</row>
    <row r="570" spans="2:18" ht="18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</row>
    <row r="571" spans="2:18" ht="18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</row>
    <row r="572" spans="2:18" ht="18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</row>
    <row r="573" spans="2:18" ht="18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</row>
    <row r="574" spans="2:18" ht="18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</row>
    <row r="575" spans="2:18" ht="18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</row>
    <row r="576" spans="2:18" ht="18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</row>
    <row r="577" spans="2:18" ht="18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</row>
    <row r="578" spans="2:18" ht="18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</row>
    <row r="579" spans="2:18" ht="18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</row>
    <row r="580" spans="2:18" ht="18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</row>
    <row r="581" spans="2:18" ht="18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</row>
    <row r="582" spans="2:18" ht="18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</row>
    <row r="583" spans="2:18" ht="18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</row>
    <row r="584" spans="2:18" ht="18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</row>
    <row r="585" spans="2:18" ht="18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</row>
    <row r="586" spans="2:18" ht="18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</row>
    <row r="587" spans="2:18" ht="18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</row>
    <row r="588" spans="2:18" ht="18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</row>
    <row r="589" spans="2:18" ht="18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</row>
    <row r="590" spans="2:18" ht="18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</row>
    <row r="591" spans="2:18" ht="18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</row>
    <row r="592" spans="2:18" ht="18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</row>
    <row r="593" spans="2:18" ht="18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</row>
    <row r="594" spans="2:18" ht="18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</row>
    <row r="595" spans="2:18" ht="18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</row>
    <row r="596" spans="2:18" ht="18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</row>
    <row r="597" spans="2:18" ht="18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</row>
    <row r="598" spans="2:18" ht="18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</row>
    <row r="599" spans="2:18" ht="18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</row>
    <row r="600" spans="2:18" ht="18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</row>
  </sheetData>
  <sheetProtection/>
  <mergeCells count="26">
    <mergeCell ref="B459:D459"/>
    <mergeCell ref="B219:C219"/>
    <mergeCell ref="B218:D218"/>
    <mergeCell ref="B484:C485"/>
    <mergeCell ref="AJ10:AK10"/>
    <mergeCell ref="AG11:AK14"/>
    <mergeCell ref="AG15:AK16"/>
    <mergeCell ref="AI17:AK17"/>
    <mergeCell ref="B23:B24"/>
    <mergeCell ref="C23:C24"/>
    <mergeCell ref="O17:R17"/>
    <mergeCell ref="P485:S485"/>
    <mergeCell ref="P486:Q486"/>
    <mergeCell ref="Q10:R10"/>
    <mergeCell ref="N11:R14"/>
    <mergeCell ref="N15:R16"/>
    <mergeCell ref="B29:D29"/>
    <mergeCell ref="B30:D30"/>
    <mergeCell ref="N18:R19"/>
    <mergeCell ref="AG18:AK19"/>
    <mergeCell ref="AI22:AK22"/>
    <mergeCell ref="D23:D24"/>
    <mergeCell ref="E23:E24"/>
    <mergeCell ref="F23:Q23"/>
    <mergeCell ref="P22:R22"/>
    <mergeCell ref="B21:Q21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2020-01-31T12:26:22Z</cp:lastPrinted>
  <dcterms:created xsi:type="dcterms:W3CDTF">2015-02-05T12:20:49Z</dcterms:created>
  <dcterms:modified xsi:type="dcterms:W3CDTF">2020-02-11T07:52:51Z</dcterms:modified>
  <cp:category/>
  <cp:version/>
  <cp:contentType/>
  <cp:contentStatus/>
</cp:coreProperties>
</file>