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" i="1"/>
  <c r="I13"/>
  <c r="M13"/>
  <c r="Q13"/>
  <c r="T14"/>
  <c r="T13" s="1"/>
  <c r="S14"/>
  <c r="S13" s="1"/>
  <c r="R14"/>
  <c r="R13" s="1"/>
  <c r="Q14"/>
  <c r="P14"/>
  <c r="P13" s="1"/>
  <c r="O14"/>
  <c r="O13" s="1"/>
  <c r="N14"/>
  <c r="N13" s="1"/>
  <c r="M14"/>
  <c r="L14"/>
  <c r="L13" s="1"/>
  <c r="K14"/>
  <c r="K13" s="1"/>
  <c r="J14"/>
  <c r="J13" s="1"/>
  <c r="I14"/>
  <c r="H14"/>
  <c r="H13" s="1"/>
  <c r="G14"/>
  <c r="G13" s="1"/>
  <c r="F14"/>
  <c r="F13" s="1"/>
  <c r="E14"/>
  <c r="E13" s="1"/>
  <c r="D16"/>
  <c r="D17"/>
  <c r="D18"/>
  <c r="D19"/>
  <c r="D14" s="1"/>
  <c r="D13" s="1"/>
  <c r="D20"/>
  <c r="D21"/>
  <c r="D22"/>
  <c r="D23"/>
  <c r="D24"/>
  <c r="D25"/>
  <c r="D26"/>
  <c r="D27"/>
</calcChain>
</file>

<file path=xl/sharedStrings.xml><?xml version="1.0" encoding="utf-8"?>
<sst xmlns="http://schemas.openxmlformats.org/spreadsheetml/2006/main" count="52" uniqueCount="39">
  <si>
    <t>Виды работ по капитальному ремонту общего имущества в МКД, предусмотренные частью 1 статьи 166 ЖК РФ</t>
  </si>
  <si>
    <t xml:space="preserve">ремонт внутридомовых </t>
  </si>
  <si>
    <t>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</si>
  <si>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</si>
  <si>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</si>
  <si>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</si>
  <si>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 xml:space="preserve">ремонт фасада </t>
  </si>
  <si>
    <t>ремонт фундамента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</si>
  <si>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</si>
  <si>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</si>
  <si>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</si>
  <si>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</si>
  <si>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</si>
  <si>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</si>
  <si>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руб.</t>
  </si>
  <si>
    <t>ед.</t>
  </si>
  <si>
    <t>кв. м</t>
  </si>
  <si>
    <t>№ п/п</t>
  </si>
  <si>
    <t>Адрес МКД                (с указанием населенного пункта)</t>
  </si>
  <si>
    <t xml:space="preserve">Стоимость капитального ремонта общего имущества 
в МКД, всего (сумма показателей граф 4 – 9, 11, 13, 15, 
17, 19)
</t>
  </si>
  <si>
    <t>ПРИЛОЖЕНИЕ № 2
к постановлению администрации 
муниципального образования 
Ейский район
от______________  №  ________</t>
  </si>
  <si>
    <t>Ейский район,               г. Ейск, ул.Красная, д.47/3</t>
  </si>
  <si>
    <t>Ейский район,               г. Ейск, ул.Коммунаров, д.80</t>
  </si>
  <si>
    <t>Ейский район,               г. Ейск, ул.Ленина, д.18</t>
  </si>
  <si>
    <t>Ейский район,               г. Ейск, ул.Ленина, д.50</t>
  </si>
  <si>
    <t>Ейский район, г. Ейск, ул.Октябрьская, д.203</t>
  </si>
  <si>
    <t>Ейский район,           г. Ейск, ул.Первомайская, д.1</t>
  </si>
  <si>
    <t>Ейский район,           г. Ейск, ул.Пушкина, д.65</t>
  </si>
  <si>
    <t>Ейский район,           г. Ейск, ул.Ясенская, д.2А</t>
  </si>
  <si>
    <t>Ейский район,           г. Ейск, ул.Рабочая, д.2А корп Б</t>
  </si>
  <si>
    <t>Ейский район,           г. Ейск, ул.Портовая Аллея, д.11</t>
  </si>
  <si>
    <t>Ейский район,           г. Ейск, ул.Островского, д.15</t>
  </si>
  <si>
    <t>Ейский район,           г. Ейск, ул.Островского, д.13</t>
  </si>
  <si>
    <t>Ейский район,           г. Ейск, ул.Островского, д.12</t>
  </si>
  <si>
    <t>Начальник управления жилищно-коммунального хозяйства и капитального строительства администрации муниципального образования Ейский район</t>
  </si>
  <si>
    <t>Д.В. Кияшко</t>
  </si>
  <si>
    <r>
      <rPr>
        <b/>
        <sz val="14"/>
        <color theme="1"/>
        <rFont val="Times New Roman"/>
        <family val="1"/>
        <charset val="204"/>
      </rPr>
      <t xml:space="preserve">СПИСОК МНОГОКВАРТИРНЫХ ДОМОВ, 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расположенных на территории муниципального образования Ейский район,</t>
    </r>
    <r>
      <rPr>
        <sz val="14"/>
        <color theme="1"/>
        <rFont val="Times New Roman"/>
        <family val="1"/>
        <charset val="204"/>
      </rPr>
      <t xml:space="preserve">
              (наименование городского округа или муниципального района / Краснодарского края)
</t>
    </r>
    <r>
      <rPr>
        <b/>
        <sz val="14"/>
        <color theme="1"/>
        <rFont val="Times New Roman"/>
        <family val="1"/>
        <charset val="204"/>
      </rPr>
      <t>в отношении которых в этапе 2019 года планового периода 2017-2019 годов подлежат выполнению работы по капитальному ремонту общего имущества, предусмотренные частью 1 статьи 166 Жилищного кодекса Российской Федерации</t>
    </r>
  </si>
  <si>
    <t>Всего по муниципальному образованию    Ейский район</t>
  </si>
  <si>
    <t>Всего по Ейскому городскому поселению       Ейский район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</si>
</sst>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T30"/>
  <sheetViews>
    <sheetView tabSelected="1" topLeftCell="A7" zoomScale="75" zoomScaleNormal="75" workbookViewId="0">
      <selection activeCell="I37" sqref="I37"/>
    </sheetView>
  </sheetViews>
  <sheetFormatPr defaultRowHeight="15"/>
  <cols>
    <col min="1" max="1" width="0.140625" customWidth="1"/>
    <col min="2" max="2" width="3.42578125" customWidth="1"/>
    <col min="3" max="3" width="16.42578125" customWidth="1"/>
    <col min="4" max="4" width="14.5703125" customWidth="1"/>
    <col min="5" max="6" width="13" style="1" customWidth="1"/>
    <col min="7" max="7" width="7.140625" style="1" customWidth="1"/>
    <col min="8" max="8" width="13.140625" style="1" customWidth="1"/>
    <col min="9" max="9" width="13.5703125" style="1" customWidth="1"/>
    <col min="10" max="10" width="12.85546875" style="1" customWidth="1"/>
    <col min="11" max="12" width="6.85546875" style="1" customWidth="1"/>
    <col min="13" max="13" width="8.28515625" style="1" customWidth="1"/>
    <col min="14" max="14" width="12.42578125" style="1" customWidth="1"/>
    <col min="15" max="15" width="5" style="1" customWidth="1"/>
    <col min="16" max="16" width="5.85546875" style="1" customWidth="1"/>
    <col min="17" max="17" width="8.140625" style="1" customWidth="1"/>
    <col min="18" max="18" width="12" style="1" customWidth="1"/>
    <col min="19" max="19" width="7.5703125" style="1" customWidth="1"/>
    <col min="20" max="20" width="10.28515625" style="1" customWidth="1"/>
  </cols>
  <sheetData>
    <row r="1" spans="2:20">
      <c r="P1" s="7" t="s">
        <v>20</v>
      </c>
      <c r="Q1" s="8"/>
      <c r="R1" s="8"/>
      <c r="S1" s="8"/>
      <c r="T1" s="8"/>
    </row>
    <row r="2" spans="2:20" ht="90.75" customHeight="1">
      <c r="P2" s="8"/>
      <c r="Q2" s="8"/>
      <c r="R2" s="8"/>
      <c r="S2" s="8"/>
      <c r="T2" s="8"/>
    </row>
    <row r="4" spans="2:20">
      <c r="B4" s="5" t="s">
        <v>36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2:20" ht="96.75" customHeight="1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7" spans="2:20" ht="26.25" customHeight="1">
      <c r="B7" s="9" t="s">
        <v>17</v>
      </c>
      <c r="C7" s="9" t="s">
        <v>18</v>
      </c>
      <c r="D7" s="9" t="s">
        <v>19</v>
      </c>
      <c r="E7" s="10" t="s">
        <v>0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</row>
    <row r="8" spans="2:20" ht="27.75" customHeight="1">
      <c r="B8" s="11"/>
      <c r="C8" s="11"/>
      <c r="D8" s="11"/>
      <c r="E8" s="10" t="s">
        <v>1</v>
      </c>
      <c r="F8" s="10"/>
      <c r="G8" s="10"/>
      <c r="H8" s="10"/>
      <c r="I8" s="10"/>
      <c r="J8" s="10"/>
      <c r="K8" s="10" t="s">
        <v>3</v>
      </c>
      <c r="L8" s="10"/>
      <c r="M8" s="10" t="s">
        <v>4</v>
      </c>
      <c r="N8" s="10"/>
      <c r="O8" s="10" t="s">
        <v>5</v>
      </c>
      <c r="P8" s="10"/>
      <c r="Q8" s="10" t="s">
        <v>6</v>
      </c>
      <c r="R8" s="10"/>
      <c r="S8" s="10" t="s">
        <v>7</v>
      </c>
      <c r="T8" s="10"/>
    </row>
    <row r="9" spans="2:20" ht="36" customHeight="1">
      <c r="B9" s="11"/>
      <c r="C9" s="11"/>
      <c r="D9" s="11"/>
      <c r="E9" s="10" t="s">
        <v>2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2:20" ht="101.25" customHeight="1">
      <c r="B10" s="11"/>
      <c r="C10" s="11"/>
      <c r="D10" s="11"/>
      <c r="E10" s="12" t="s">
        <v>8</v>
      </c>
      <c r="F10" s="12" t="s">
        <v>9</v>
      </c>
      <c r="G10" s="12" t="s">
        <v>10</v>
      </c>
      <c r="H10" s="12" t="s">
        <v>11</v>
      </c>
      <c r="I10" s="12" t="s">
        <v>12</v>
      </c>
      <c r="J10" s="12" t="s">
        <v>13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 spans="2:20" ht="52.5" customHeight="1">
      <c r="B11" s="13"/>
      <c r="C11" s="13"/>
      <c r="D11" s="13"/>
      <c r="E11" s="2" t="s">
        <v>14</v>
      </c>
      <c r="F11" s="2" t="s">
        <v>14</v>
      </c>
      <c r="G11" s="2" t="s">
        <v>14</v>
      </c>
      <c r="H11" s="2" t="s">
        <v>14</v>
      </c>
      <c r="I11" s="2" t="s">
        <v>14</v>
      </c>
      <c r="J11" s="2" t="s">
        <v>14</v>
      </c>
      <c r="K11" s="2" t="s">
        <v>15</v>
      </c>
      <c r="L11" s="2" t="s">
        <v>14</v>
      </c>
      <c r="M11" s="2" t="s">
        <v>16</v>
      </c>
      <c r="N11" s="2" t="s">
        <v>14</v>
      </c>
      <c r="O11" s="2" t="s">
        <v>16</v>
      </c>
      <c r="P11" s="2" t="s">
        <v>14</v>
      </c>
      <c r="Q11" s="2" t="s">
        <v>16</v>
      </c>
      <c r="R11" s="2" t="s">
        <v>14</v>
      </c>
      <c r="S11" s="2" t="s">
        <v>16</v>
      </c>
      <c r="T11" s="2" t="s">
        <v>14</v>
      </c>
    </row>
    <row r="12" spans="2:20">
      <c r="B12" s="14">
        <v>1</v>
      </c>
      <c r="C12" s="14">
        <v>2</v>
      </c>
      <c r="D12" s="14">
        <v>3</v>
      </c>
      <c r="E12" s="2">
        <v>4</v>
      </c>
      <c r="F12" s="2">
        <v>5</v>
      </c>
      <c r="G12" s="2">
        <v>6</v>
      </c>
      <c r="H12" s="2">
        <v>7</v>
      </c>
      <c r="I12" s="2">
        <v>8</v>
      </c>
      <c r="J12" s="2">
        <v>9</v>
      </c>
      <c r="K12" s="2">
        <v>10</v>
      </c>
      <c r="L12" s="2">
        <v>11</v>
      </c>
      <c r="M12" s="2">
        <v>12</v>
      </c>
      <c r="N12" s="2">
        <v>13</v>
      </c>
      <c r="O12" s="2">
        <v>14</v>
      </c>
      <c r="P12" s="2">
        <v>15</v>
      </c>
      <c r="Q12" s="2">
        <v>16</v>
      </c>
      <c r="R12" s="2">
        <v>17</v>
      </c>
      <c r="S12" s="2">
        <v>18</v>
      </c>
      <c r="T12" s="2">
        <v>19</v>
      </c>
    </row>
    <row r="13" spans="2:20" ht="63" customHeight="1">
      <c r="B13" s="21" t="s">
        <v>37</v>
      </c>
      <c r="C13" s="22"/>
      <c r="D13" s="15">
        <f t="shared" ref="D13:T13" si="0">D14</f>
        <v>39564293.5</v>
      </c>
      <c r="E13" s="16">
        <f t="shared" si="0"/>
        <v>2688587.5</v>
      </c>
      <c r="F13" s="16">
        <f t="shared" si="0"/>
        <v>3385800</v>
      </c>
      <c r="G13" s="16">
        <f t="shared" si="0"/>
        <v>0</v>
      </c>
      <c r="H13" s="16">
        <f t="shared" si="0"/>
        <v>3114288</v>
      </c>
      <c r="I13" s="16">
        <f t="shared" si="0"/>
        <v>2456400</v>
      </c>
      <c r="J13" s="16">
        <f t="shared" si="0"/>
        <v>2570920</v>
      </c>
      <c r="K13" s="16">
        <f t="shared" si="0"/>
        <v>0</v>
      </c>
      <c r="L13" s="16">
        <f t="shared" si="0"/>
        <v>0</v>
      </c>
      <c r="M13" s="16">
        <f t="shared" si="0"/>
        <v>5989.4000000000005</v>
      </c>
      <c r="N13" s="16">
        <f t="shared" si="0"/>
        <v>15100175</v>
      </c>
      <c r="O13" s="16">
        <f t="shared" si="0"/>
        <v>0</v>
      </c>
      <c r="P13" s="16">
        <f t="shared" si="0"/>
        <v>0</v>
      </c>
      <c r="Q13" s="16">
        <f t="shared" si="0"/>
        <v>3773.46</v>
      </c>
      <c r="R13" s="16">
        <f t="shared" si="0"/>
        <v>9622323</v>
      </c>
      <c r="S13" s="16">
        <f t="shared" si="0"/>
        <v>312.89999999999998</v>
      </c>
      <c r="T13" s="16">
        <f t="shared" si="0"/>
        <v>625800</v>
      </c>
    </row>
    <row r="14" spans="2:20" ht="66" customHeight="1">
      <c r="B14" s="23" t="s">
        <v>38</v>
      </c>
      <c r="C14" s="23"/>
      <c r="D14" s="15">
        <f t="shared" ref="D14:T14" si="1">SUM(D15:D27)</f>
        <v>39564293.5</v>
      </c>
      <c r="E14" s="16">
        <f t="shared" si="1"/>
        <v>2688587.5</v>
      </c>
      <c r="F14" s="16">
        <f t="shared" si="1"/>
        <v>3385800</v>
      </c>
      <c r="G14" s="16">
        <f t="shared" si="1"/>
        <v>0</v>
      </c>
      <c r="H14" s="16">
        <f t="shared" si="1"/>
        <v>3114288</v>
      </c>
      <c r="I14" s="16">
        <f t="shared" si="1"/>
        <v>2456400</v>
      </c>
      <c r="J14" s="16">
        <f t="shared" si="1"/>
        <v>2570920</v>
      </c>
      <c r="K14" s="16">
        <f t="shared" si="1"/>
        <v>0</v>
      </c>
      <c r="L14" s="16">
        <f t="shared" si="1"/>
        <v>0</v>
      </c>
      <c r="M14" s="16">
        <f t="shared" si="1"/>
        <v>5989.4000000000005</v>
      </c>
      <c r="N14" s="16">
        <f t="shared" si="1"/>
        <v>15100175</v>
      </c>
      <c r="O14" s="16">
        <f t="shared" si="1"/>
        <v>0</v>
      </c>
      <c r="P14" s="16">
        <f t="shared" si="1"/>
        <v>0</v>
      </c>
      <c r="Q14" s="16">
        <f t="shared" si="1"/>
        <v>3773.46</v>
      </c>
      <c r="R14" s="16">
        <f t="shared" si="1"/>
        <v>9622323</v>
      </c>
      <c r="S14" s="16">
        <f t="shared" si="1"/>
        <v>312.89999999999998</v>
      </c>
      <c r="T14" s="16">
        <f t="shared" si="1"/>
        <v>625800</v>
      </c>
    </row>
    <row r="15" spans="2:20" ht="57.75" customHeight="1">
      <c r="B15" s="14">
        <v>1</v>
      </c>
      <c r="C15" s="17" t="s">
        <v>21</v>
      </c>
      <c r="D15" s="18">
        <f>E15+F15+G15+H15+I15+J15+L15+N15+P15+R15+T15</f>
        <v>11770180</v>
      </c>
      <c r="E15" s="19">
        <v>0</v>
      </c>
      <c r="F15" s="19">
        <v>3385800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1682.8</v>
      </c>
      <c r="N15" s="19">
        <v>4459420</v>
      </c>
      <c r="O15" s="19">
        <v>0</v>
      </c>
      <c r="P15" s="19">
        <v>0</v>
      </c>
      <c r="Q15" s="19">
        <v>1539.2</v>
      </c>
      <c r="R15" s="19">
        <v>3924960</v>
      </c>
      <c r="S15" s="19">
        <v>0</v>
      </c>
      <c r="T15" s="19">
        <v>0</v>
      </c>
    </row>
    <row r="16" spans="2:20" ht="57.75" customHeight="1">
      <c r="B16" s="14">
        <v>2</v>
      </c>
      <c r="C16" s="17" t="s">
        <v>22</v>
      </c>
      <c r="D16" s="18">
        <f t="shared" ref="D16:D27" si="2">E16+F16+G16+H16+I16+J16+L16+N16+P16+R16+T16</f>
        <v>4216242</v>
      </c>
      <c r="E16" s="19">
        <v>535850</v>
      </c>
      <c r="F16" s="19">
        <v>0</v>
      </c>
      <c r="G16" s="19">
        <v>0</v>
      </c>
      <c r="H16" s="19">
        <v>448632</v>
      </c>
      <c r="I16" s="19">
        <v>0</v>
      </c>
      <c r="J16" s="19">
        <v>311080</v>
      </c>
      <c r="K16" s="19">
        <v>0</v>
      </c>
      <c r="L16" s="19">
        <v>0</v>
      </c>
      <c r="M16" s="19">
        <v>819.6</v>
      </c>
      <c r="N16" s="19">
        <v>2294880</v>
      </c>
      <c r="O16" s="19">
        <v>0</v>
      </c>
      <c r="P16" s="19">
        <v>0</v>
      </c>
      <c r="Q16" s="19">
        <v>0</v>
      </c>
      <c r="R16" s="19">
        <v>0</v>
      </c>
      <c r="S16" s="19">
        <v>312.89999999999998</v>
      </c>
      <c r="T16" s="19">
        <v>625800</v>
      </c>
    </row>
    <row r="17" spans="2:20" ht="49.5" customHeight="1">
      <c r="B17" s="14">
        <v>3</v>
      </c>
      <c r="C17" s="17" t="s">
        <v>23</v>
      </c>
      <c r="D17" s="18">
        <f t="shared" si="2"/>
        <v>655480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234.1</v>
      </c>
      <c r="N17" s="19">
        <v>655480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</row>
    <row r="18" spans="2:20" ht="48.75" customHeight="1">
      <c r="B18" s="14">
        <v>4</v>
      </c>
      <c r="C18" s="17" t="s">
        <v>24</v>
      </c>
      <c r="D18" s="18">
        <f t="shared" si="2"/>
        <v>1592640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568.79999999999995</v>
      </c>
      <c r="N18" s="19">
        <v>1592640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</row>
    <row r="19" spans="2:20" ht="63" customHeight="1">
      <c r="B19" s="14">
        <v>5</v>
      </c>
      <c r="C19" s="17" t="s">
        <v>25</v>
      </c>
      <c r="D19" s="18">
        <f t="shared" si="2"/>
        <v>2776957.5</v>
      </c>
      <c r="E19" s="19">
        <v>401887.5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931.4</v>
      </c>
      <c r="R19" s="19">
        <v>2375070</v>
      </c>
      <c r="S19" s="19">
        <v>0</v>
      </c>
      <c r="T19" s="19">
        <v>0</v>
      </c>
    </row>
    <row r="20" spans="2:20" ht="66" customHeight="1">
      <c r="B20" s="14">
        <v>6</v>
      </c>
      <c r="C20" s="17" t="s">
        <v>33</v>
      </c>
      <c r="D20" s="18">
        <f t="shared" si="2"/>
        <v>952000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340</v>
      </c>
      <c r="N20" s="19">
        <v>952000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</row>
    <row r="21" spans="2:20" ht="66.75" customHeight="1">
      <c r="B21" s="24">
        <v>7</v>
      </c>
      <c r="C21" s="17" t="s">
        <v>32</v>
      </c>
      <c r="D21" s="18">
        <f t="shared" si="2"/>
        <v>1334480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20">
        <v>476.6</v>
      </c>
      <c r="N21" s="20">
        <v>1334480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</row>
    <row r="22" spans="2:20" ht="61.5" customHeight="1">
      <c r="B22" s="24">
        <v>8</v>
      </c>
      <c r="C22" s="17" t="s">
        <v>31</v>
      </c>
      <c r="D22" s="18">
        <f t="shared" si="2"/>
        <v>1846693</v>
      </c>
      <c r="E22" s="20">
        <v>255850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623.86</v>
      </c>
      <c r="R22" s="20">
        <v>1590843</v>
      </c>
      <c r="S22" s="20">
        <v>0</v>
      </c>
      <c r="T22" s="20">
        <v>0</v>
      </c>
    </row>
    <row r="23" spans="2:20" ht="63.75" customHeight="1">
      <c r="B23" s="24">
        <v>9</v>
      </c>
      <c r="C23" s="17" t="s">
        <v>30</v>
      </c>
      <c r="D23" s="18">
        <f t="shared" si="2"/>
        <v>1827240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485.7</v>
      </c>
      <c r="N23" s="20">
        <v>582840</v>
      </c>
      <c r="O23" s="20">
        <v>0</v>
      </c>
      <c r="P23" s="20">
        <v>0</v>
      </c>
      <c r="Q23" s="20">
        <v>488</v>
      </c>
      <c r="R23" s="20">
        <v>1244400</v>
      </c>
      <c r="S23" s="20">
        <v>0</v>
      </c>
      <c r="T23" s="20">
        <v>0</v>
      </c>
    </row>
    <row r="24" spans="2:20" ht="54" customHeight="1">
      <c r="B24" s="24">
        <v>10</v>
      </c>
      <c r="C24" s="17" t="s">
        <v>26</v>
      </c>
      <c r="D24" s="18">
        <f t="shared" si="2"/>
        <v>1604400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184800</v>
      </c>
      <c r="K24" s="20">
        <v>0</v>
      </c>
      <c r="L24" s="20">
        <v>0</v>
      </c>
      <c r="M24" s="20">
        <v>507</v>
      </c>
      <c r="N24" s="20">
        <v>1419600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</row>
    <row r="25" spans="2:20" ht="44.25" customHeight="1">
      <c r="B25" s="24">
        <v>11</v>
      </c>
      <c r="C25" s="17" t="s">
        <v>27</v>
      </c>
      <c r="D25" s="18">
        <f t="shared" si="2"/>
        <v>421560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351.3</v>
      </c>
      <c r="N25" s="20">
        <v>421560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</row>
    <row r="26" spans="2:20" ht="55.5" customHeight="1">
      <c r="B26" s="24">
        <v>12</v>
      </c>
      <c r="C26" s="17" t="s">
        <v>29</v>
      </c>
      <c r="D26" s="18">
        <f t="shared" si="2"/>
        <v>1874325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523.5</v>
      </c>
      <c r="N26" s="20">
        <v>1387275</v>
      </c>
      <c r="O26" s="20">
        <v>0</v>
      </c>
      <c r="P26" s="20">
        <v>0</v>
      </c>
      <c r="Q26" s="20">
        <v>191</v>
      </c>
      <c r="R26" s="20">
        <v>487050</v>
      </c>
      <c r="S26" s="20">
        <v>0</v>
      </c>
      <c r="T26" s="20">
        <v>0</v>
      </c>
    </row>
    <row r="27" spans="2:20" ht="45" customHeight="1">
      <c r="B27" s="24">
        <v>13</v>
      </c>
      <c r="C27" s="17" t="s">
        <v>28</v>
      </c>
      <c r="D27" s="18">
        <f t="shared" si="2"/>
        <v>8692096</v>
      </c>
      <c r="E27" s="20">
        <v>1495000</v>
      </c>
      <c r="F27" s="20">
        <v>0</v>
      </c>
      <c r="G27" s="20">
        <v>0</v>
      </c>
      <c r="H27" s="20">
        <v>2665656</v>
      </c>
      <c r="I27" s="20">
        <v>2456400</v>
      </c>
      <c r="J27" s="20">
        <v>2075040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</row>
    <row r="30" spans="2:20" ht="82.5" customHeight="1">
      <c r="B30" s="3" t="s">
        <v>34</v>
      </c>
      <c r="C30" s="3"/>
      <c r="D30" s="3"/>
      <c r="E30" s="3"/>
      <c r="F30" s="3"/>
      <c r="G30" s="3"/>
      <c r="R30" s="4" t="s">
        <v>35</v>
      </c>
      <c r="S30" s="4"/>
      <c r="T30" s="4"/>
    </row>
  </sheetData>
  <mergeCells count="17">
    <mergeCell ref="B4:T5"/>
    <mergeCell ref="P1:T2"/>
    <mergeCell ref="B30:G30"/>
    <mergeCell ref="R30:T30"/>
    <mergeCell ref="B13:C13"/>
    <mergeCell ref="B14:C14"/>
    <mergeCell ref="B7:B11"/>
    <mergeCell ref="C7:C11"/>
    <mergeCell ref="D7:D11"/>
    <mergeCell ref="E7:T7"/>
    <mergeCell ref="E8:J8"/>
    <mergeCell ref="E9:J9"/>
    <mergeCell ref="K8:L10"/>
    <mergeCell ref="M8:N10"/>
    <mergeCell ref="O8:P10"/>
    <mergeCell ref="Q8:R10"/>
    <mergeCell ref="S8:T10"/>
  </mergeCells>
  <pageMargins left="0.78740157480314965" right="0.78740157480314965" top="1.1417322834645669" bottom="0.35433070866141736" header="0.31496062992125984" footer="0.31496062992125984"/>
  <pageSetup paperSize="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2018-09-24T11:30:55Z</dcterms:modified>
</cp:coreProperties>
</file>