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/>
</workbook>
</file>

<file path=xl/calcChain.xml><?xml version="1.0" encoding="utf-8"?>
<calcChain xmlns="http://schemas.openxmlformats.org/spreadsheetml/2006/main">
  <c r="D30" i="1" l="1"/>
  <c r="C30" i="1"/>
  <c r="E28" i="1"/>
  <c r="E20" i="1" l="1"/>
  <c r="D21" i="1"/>
  <c r="C21" i="1"/>
  <c r="D38" i="1" l="1"/>
  <c r="C38" i="1"/>
  <c r="D57" i="1" l="1"/>
  <c r="C57" i="1"/>
  <c r="D49" i="1" l="1"/>
  <c r="C49" i="1"/>
  <c r="E47" i="1"/>
  <c r="E19" i="1"/>
  <c r="D26" i="1" l="1"/>
  <c r="C26" i="1"/>
  <c r="E48" i="1" l="1"/>
  <c r="E45" i="1" l="1"/>
  <c r="E49" i="1" l="1"/>
  <c r="D6" i="1"/>
  <c r="C6" i="1"/>
  <c r="E6" i="1" l="1"/>
  <c r="D59" i="1"/>
  <c r="C59" i="1"/>
  <c r="D55" i="1" l="1"/>
  <c r="C55" i="1"/>
  <c r="D53" i="1"/>
  <c r="C53" i="1"/>
  <c r="D51" i="1"/>
  <c r="C51" i="1"/>
  <c r="D44" i="1"/>
  <c r="C44" i="1"/>
  <c r="D42" i="1"/>
  <c r="C42" i="1"/>
  <c r="D40" i="1"/>
  <c r="C40" i="1"/>
  <c r="D36" i="1"/>
  <c r="C36" i="1"/>
  <c r="D34" i="1"/>
  <c r="C34" i="1"/>
  <c r="D32" i="1"/>
  <c r="C32" i="1"/>
  <c r="D24" i="1"/>
  <c r="C24" i="1"/>
  <c r="D16" i="1"/>
  <c r="C16" i="1"/>
  <c r="D14" i="1"/>
  <c r="C14" i="1"/>
  <c r="D9" i="1"/>
  <c r="C9" i="1"/>
  <c r="C60" i="1" l="1"/>
  <c r="D60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50" i="1"/>
  <c r="E51" i="1"/>
  <c r="E52" i="1"/>
  <c r="E53" i="1"/>
  <c r="E54" i="1"/>
  <c r="E55" i="1"/>
  <c r="E56" i="1"/>
  <c r="E57" i="1"/>
  <c r="E58" i="1"/>
  <c r="E59" i="1"/>
  <c r="E60" i="1" l="1"/>
</calcChain>
</file>

<file path=xl/sharedStrings.xml><?xml version="1.0" encoding="utf-8"?>
<sst xmlns="http://schemas.openxmlformats.org/spreadsheetml/2006/main" count="84" uniqueCount="41">
  <si>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</si>
  <si>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</si>
  <si>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</si>
  <si>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</si>
  <si>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</si>
  <si>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</si>
  <si>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</si>
  <si>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</si>
  <si>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</si>
  <si>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</si>
  <si>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</si>
  <si>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</si>
  <si>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</si>
  <si>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</si>
  <si>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</si>
  <si>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</si>
  <si>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</si>
  <si>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</si>
  <si>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</si>
  <si>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</si>
  <si>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</si>
  <si>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</si>
  <si>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</si>
  <si>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</si>
  <si>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</si>
  <si>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</si>
  <si>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</si>
  <si>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</si>
  <si>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</si>
  <si>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</si>
  <si>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</si>
  <si>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</si>
  <si>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</si>
  <si>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</si>
  <si>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</si>
  <si>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</si>
  <si>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</si>
  <si>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</si>
  <si>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</si>
  <si>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Администрация муниципального образования Ейский муниципальный район Краснодарского края</t>
  </si>
  <si>
    <t>Информация
об исполнении муниципальных программ Ейского района 
по состоянию на 1 сентября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</si>
</sst>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1"/>
  <sheetViews>
    <sheetView showGridLines="0" tabSelected="1" topLeftCell="A58" workbookViewId="0">
      <selection activeCell="K54" sqref="K54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1" t="s">
        <v>40</v>
      </c>
      <c r="B1" s="21"/>
      <c r="C1" s="21"/>
      <c r="D1" s="21"/>
      <c r="E1" s="21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8</v>
      </c>
      <c r="C5" s="9">
        <v>2889476.5</v>
      </c>
      <c r="D5" s="10">
        <v>1866415.1</v>
      </c>
      <c r="E5" s="13">
        <f t="shared" ref="E5:E60" si="0">D5/C5*100</f>
        <v>64.593537964402898</v>
      </c>
    </row>
    <row r="6" spans="1:5" x14ac:dyDescent="0.25">
      <c r="A6" s="27" t="s">
        <v>0</v>
      </c>
      <c r="B6" s="27"/>
      <c r="C6" s="11">
        <f>C5</f>
        <v>2889476.5</v>
      </c>
      <c r="D6" s="11">
        <f t="shared" ref="D6" si="1">D5</f>
        <v>1866415.1</v>
      </c>
      <c r="E6" s="14">
        <f t="shared" si="0"/>
        <v>64.593537964402898</v>
      </c>
    </row>
    <row r="7" spans="1:5" ht="78.75" x14ac:dyDescent="0.25">
      <c r="A7" s="24" t="s">
        <v>29</v>
      </c>
      <c r="B7" s="2" t="s">
        <v>39</v>
      </c>
      <c r="C7" s="9">
        <v>11408.2</v>
      </c>
      <c r="D7" s="10">
        <v>7393.7</v>
      </c>
      <c r="E7" s="13">
        <f t="shared" si="0"/>
        <v>64.810399537175016</v>
      </c>
    </row>
    <row r="8" spans="1:5" ht="78.75" x14ac:dyDescent="0.25">
      <c r="A8" s="25"/>
      <c r="B8" s="2" t="s">
        <v>27</v>
      </c>
      <c r="C8" s="9">
        <v>79873</v>
      </c>
      <c r="D8" s="10">
        <v>47993.1</v>
      </c>
      <c r="E8" s="13">
        <f t="shared" si="0"/>
        <v>60.086762735843145</v>
      </c>
    </row>
    <row r="9" spans="1:5" x14ac:dyDescent="0.25">
      <c r="A9" s="27" t="s">
        <v>0</v>
      </c>
      <c r="B9" s="27"/>
      <c r="C9" s="11">
        <f>C7+C8</f>
        <v>91281.2</v>
      </c>
      <c r="D9" s="11">
        <f>D7+D8</f>
        <v>55386.799999999996</v>
      </c>
      <c r="E9" s="14">
        <f t="shared" si="0"/>
        <v>60.677116427040836</v>
      </c>
    </row>
    <row r="10" spans="1:5" ht="78.75" x14ac:dyDescent="0.25">
      <c r="A10" s="24" t="s">
        <v>28</v>
      </c>
      <c r="B10" s="2" t="s">
        <v>39</v>
      </c>
      <c r="C10" s="9">
        <v>5037.6000000000004</v>
      </c>
      <c r="D10" s="10">
        <v>3014</v>
      </c>
      <c r="E10" s="13">
        <f t="shared" si="0"/>
        <v>59.830077814832464</v>
      </c>
    </row>
    <row r="11" spans="1:5" ht="81.75" customHeight="1" x14ac:dyDescent="0.25">
      <c r="A11" s="26"/>
      <c r="B11" s="2" t="s">
        <v>1</v>
      </c>
      <c r="C11" s="9">
        <v>89749</v>
      </c>
      <c r="D11" s="10">
        <v>37994.1</v>
      </c>
      <c r="E11" s="13">
        <f t="shared" si="0"/>
        <v>42.333730737946937</v>
      </c>
    </row>
    <row r="12" spans="1:5" ht="63" x14ac:dyDescent="0.25">
      <c r="A12" s="26"/>
      <c r="B12" s="2" t="s">
        <v>8</v>
      </c>
      <c r="C12" s="9">
        <v>3323.4</v>
      </c>
      <c r="D12" s="10">
        <v>3094.4</v>
      </c>
      <c r="E12" s="13">
        <f t="shared" si="0"/>
        <v>93.109466209303733</v>
      </c>
    </row>
    <row r="13" spans="1:5" ht="78.75" x14ac:dyDescent="0.25">
      <c r="A13" s="25"/>
      <c r="B13" s="2" t="s">
        <v>27</v>
      </c>
      <c r="C13" s="9">
        <v>1919.1</v>
      </c>
      <c r="D13" s="10">
        <v>860</v>
      </c>
      <c r="E13" s="13">
        <f t="shared" si="0"/>
        <v>44.812672606951175</v>
      </c>
    </row>
    <row r="14" spans="1:5" x14ac:dyDescent="0.25">
      <c r="A14" s="27" t="s">
        <v>0</v>
      </c>
      <c r="B14" s="27"/>
      <c r="C14" s="11">
        <f>C10+C11+C12+C13</f>
        <v>100029.1</v>
      </c>
      <c r="D14" s="11">
        <f>D10+D11+D12+D13</f>
        <v>44962.5</v>
      </c>
      <c r="E14" s="14">
        <f t="shared" si="0"/>
        <v>44.949419718861812</v>
      </c>
    </row>
    <row r="15" spans="1:5" ht="80.25" customHeight="1" x14ac:dyDescent="0.25">
      <c r="A15" s="5" t="s">
        <v>26</v>
      </c>
      <c r="B15" s="2" t="s">
        <v>25</v>
      </c>
      <c r="C15" s="9">
        <v>8576.2000000000007</v>
      </c>
      <c r="D15" s="10">
        <v>2106.4</v>
      </c>
      <c r="E15" s="13">
        <f t="shared" si="0"/>
        <v>24.560994379795247</v>
      </c>
    </row>
    <row r="16" spans="1:5" x14ac:dyDescent="0.25">
      <c r="A16" s="27" t="s">
        <v>0</v>
      </c>
      <c r="B16" s="27"/>
      <c r="C16" s="11">
        <f>C15</f>
        <v>8576.2000000000007</v>
      </c>
      <c r="D16" s="11">
        <f>D15</f>
        <v>2106.4</v>
      </c>
      <c r="E16" s="14">
        <f t="shared" si="0"/>
        <v>24.560994379795247</v>
      </c>
    </row>
    <row r="17" spans="1:7" ht="79.5" customHeight="1" x14ac:dyDescent="0.25">
      <c r="A17" s="24" t="s">
        <v>24</v>
      </c>
      <c r="B17" s="2" t="s">
        <v>39</v>
      </c>
      <c r="C17" s="9">
        <v>72162.399999999994</v>
      </c>
      <c r="D17" s="10">
        <v>34059</v>
      </c>
      <c r="E17" s="13">
        <f t="shared" si="0"/>
        <v>47.197709610545111</v>
      </c>
    </row>
    <row r="18" spans="1:7" ht="63" x14ac:dyDescent="0.25">
      <c r="A18" s="26"/>
      <c r="B18" s="2" t="s">
        <v>8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26"/>
      <c r="B19" s="2" t="s">
        <v>22</v>
      </c>
      <c r="C19" s="9">
        <v>2553.3000000000002</v>
      </c>
      <c r="D19" s="10">
        <v>965.4</v>
      </c>
      <c r="E19" s="13">
        <f t="shared" si="0"/>
        <v>37.809893079544118</v>
      </c>
    </row>
    <row r="20" spans="1:7" ht="78.75" x14ac:dyDescent="0.25">
      <c r="A20" s="20"/>
      <c r="B20" s="2" t="s">
        <v>19</v>
      </c>
      <c r="C20" s="9">
        <v>7429.5</v>
      </c>
      <c r="D20" s="10">
        <v>5409.9</v>
      </c>
      <c r="E20" s="13">
        <f t="shared" si="0"/>
        <v>72.816474863718952</v>
      </c>
    </row>
    <row r="21" spans="1:7" x14ac:dyDescent="0.25">
      <c r="A21" s="27" t="s">
        <v>0</v>
      </c>
      <c r="B21" s="27"/>
      <c r="C21" s="11">
        <f>C17+C18+C19+C20</f>
        <v>88145.2</v>
      </c>
      <c r="D21" s="11">
        <f>D17+D18+D19+D20</f>
        <v>40434.300000000003</v>
      </c>
      <c r="E21" s="14">
        <f t="shared" si="0"/>
        <v>45.872378756869352</v>
      </c>
    </row>
    <row r="22" spans="1:7" ht="78.75" x14ac:dyDescent="0.25">
      <c r="A22" s="24" t="s">
        <v>23</v>
      </c>
      <c r="B22" s="2" t="s">
        <v>39</v>
      </c>
      <c r="C22" s="9">
        <v>8461.9</v>
      </c>
      <c r="D22" s="10">
        <v>4309.6000000000004</v>
      </c>
      <c r="E22" s="13">
        <f t="shared" si="0"/>
        <v>50.929460286696852</v>
      </c>
      <c r="F22" s="28"/>
    </row>
    <row r="23" spans="1:7" ht="63" x14ac:dyDescent="0.25">
      <c r="A23" s="25"/>
      <c r="B23" s="2" t="s">
        <v>22</v>
      </c>
      <c r="C23" s="9">
        <v>292642.90000000002</v>
      </c>
      <c r="D23" s="10">
        <v>193017.4</v>
      </c>
      <c r="E23" s="13">
        <f t="shared" si="0"/>
        <v>65.956631785701944</v>
      </c>
      <c r="F23" s="29"/>
    </row>
    <row r="24" spans="1:7" x14ac:dyDescent="0.25">
      <c r="A24" s="27" t="s">
        <v>0</v>
      </c>
      <c r="B24" s="27"/>
      <c r="C24" s="11">
        <f>C22+C23</f>
        <v>301104.80000000005</v>
      </c>
      <c r="D24" s="11">
        <f>D22+D23</f>
        <v>197327</v>
      </c>
      <c r="E24" s="14">
        <f t="shared" si="0"/>
        <v>65.534325590292809</v>
      </c>
    </row>
    <row r="25" spans="1:7" ht="76.5" customHeight="1" x14ac:dyDescent="0.25">
      <c r="A25" s="16" t="s">
        <v>21</v>
      </c>
      <c r="B25" s="2" t="s">
        <v>39</v>
      </c>
      <c r="C25" s="9">
        <v>200</v>
      </c>
      <c r="D25" s="10">
        <v>134.80000000000001</v>
      </c>
      <c r="E25" s="13">
        <f t="shared" si="0"/>
        <v>67.400000000000006</v>
      </c>
    </row>
    <row r="26" spans="1:7" x14ac:dyDescent="0.25">
      <c r="A26" s="27" t="s">
        <v>0</v>
      </c>
      <c r="B26" s="27"/>
      <c r="C26" s="11">
        <f>C25</f>
        <v>200</v>
      </c>
      <c r="D26" s="11">
        <f>D25</f>
        <v>134.80000000000001</v>
      </c>
      <c r="E26" s="14">
        <f t="shared" si="0"/>
        <v>67.400000000000006</v>
      </c>
      <c r="G26" s="15"/>
    </row>
    <row r="27" spans="1:7" ht="80.25" customHeight="1" x14ac:dyDescent="0.25">
      <c r="A27" s="24" t="s">
        <v>20</v>
      </c>
      <c r="B27" s="2" t="s">
        <v>1</v>
      </c>
      <c r="C27" s="9">
        <v>54112.3</v>
      </c>
      <c r="D27" s="10">
        <v>40662.699999999997</v>
      </c>
      <c r="E27" s="13">
        <f t="shared" si="0"/>
        <v>75.145022481025563</v>
      </c>
    </row>
    <row r="28" spans="1:7" ht="66" customHeight="1" x14ac:dyDescent="0.25">
      <c r="A28" s="26"/>
      <c r="B28" s="2" t="s">
        <v>8</v>
      </c>
      <c r="C28" s="9">
        <v>93.8</v>
      </c>
      <c r="D28" s="10">
        <v>54.7</v>
      </c>
      <c r="E28" s="13">
        <f t="shared" si="0"/>
        <v>58.315565031982949</v>
      </c>
    </row>
    <row r="29" spans="1:7" ht="78.75" x14ac:dyDescent="0.25">
      <c r="A29" s="25"/>
      <c r="B29" s="2" t="s">
        <v>19</v>
      </c>
      <c r="C29" s="9">
        <v>368469.9</v>
      </c>
      <c r="D29" s="10">
        <v>236437.7</v>
      </c>
      <c r="E29" s="13">
        <f t="shared" si="0"/>
        <v>64.167439457062841</v>
      </c>
    </row>
    <row r="30" spans="1:7" x14ac:dyDescent="0.25">
      <c r="A30" s="27" t="s">
        <v>0</v>
      </c>
      <c r="B30" s="27"/>
      <c r="C30" s="11">
        <f>C27+C29+C28</f>
        <v>422676</v>
      </c>
      <c r="D30" s="11">
        <f>D27+D29+D28</f>
        <v>277155.10000000003</v>
      </c>
      <c r="E30" s="14">
        <f t="shared" si="0"/>
        <v>65.571525234458548</v>
      </c>
    </row>
    <row r="31" spans="1:7" ht="79.5" customHeight="1" x14ac:dyDescent="0.25">
      <c r="A31" s="16" t="s">
        <v>18</v>
      </c>
      <c r="B31" s="2" t="s">
        <v>1</v>
      </c>
      <c r="C31" s="9">
        <v>336438.5</v>
      </c>
      <c r="D31" s="10">
        <v>179264.9</v>
      </c>
      <c r="E31" s="13">
        <f t="shared" si="0"/>
        <v>53.283111177822981</v>
      </c>
    </row>
    <row r="32" spans="1:7" x14ac:dyDescent="0.25">
      <c r="A32" s="27" t="s">
        <v>0</v>
      </c>
      <c r="B32" s="27"/>
      <c r="C32" s="11">
        <f>C31</f>
        <v>336438.5</v>
      </c>
      <c r="D32" s="12">
        <f>D31</f>
        <v>179264.9</v>
      </c>
      <c r="E32" s="14">
        <f t="shared" si="0"/>
        <v>53.283111177822981</v>
      </c>
    </row>
    <row r="33" spans="1:5" ht="77.25" customHeight="1" x14ac:dyDescent="0.25">
      <c r="A33" s="16" t="s">
        <v>17</v>
      </c>
      <c r="B33" s="2" t="s">
        <v>1</v>
      </c>
      <c r="C33" s="9">
        <v>55850.400000000001</v>
      </c>
      <c r="D33" s="10">
        <v>45573.7</v>
      </c>
      <c r="E33" s="13">
        <f t="shared" si="0"/>
        <v>81.599594631372369</v>
      </c>
    </row>
    <row r="34" spans="1:5" x14ac:dyDescent="0.25">
      <c r="A34" s="27" t="s">
        <v>0</v>
      </c>
      <c r="B34" s="27"/>
      <c r="C34" s="11">
        <f>C33</f>
        <v>55850.400000000001</v>
      </c>
      <c r="D34" s="12">
        <f>D33</f>
        <v>45573.7</v>
      </c>
      <c r="E34" s="14">
        <f t="shared" si="0"/>
        <v>81.599594631372369</v>
      </c>
    </row>
    <row r="35" spans="1:5" ht="78.75" x14ac:dyDescent="0.25">
      <c r="A35" s="5" t="s">
        <v>16</v>
      </c>
      <c r="B35" s="2" t="s">
        <v>39</v>
      </c>
      <c r="C35" s="9">
        <v>9250</v>
      </c>
      <c r="D35" s="10">
        <v>5742.9</v>
      </c>
      <c r="E35" s="13">
        <f t="shared" si="0"/>
        <v>62.085405405405403</v>
      </c>
    </row>
    <row r="36" spans="1:5" x14ac:dyDescent="0.25">
      <c r="A36" s="27" t="s">
        <v>0</v>
      </c>
      <c r="B36" s="27"/>
      <c r="C36" s="11">
        <f>C35</f>
        <v>9250</v>
      </c>
      <c r="D36" s="11">
        <f>D35</f>
        <v>5742.9</v>
      </c>
      <c r="E36" s="14">
        <f t="shared" si="0"/>
        <v>62.085405405405403</v>
      </c>
    </row>
    <row r="37" spans="1:5" ht="97.5" customHeight="1" x14ac:dyDescent="0.25">
      <c r="A37" s="19" t="s">
        <v>15</v>
      </c>
      <c r="B37" s="18" t="s">
        <v>14</v>
      </c>
      <c r="C37" s="9">
        <v>24793.5</v>
      </c>
      <c r="D37" s="10">
        <v>14161.7</v>
      </c>
      <c r="E37" s="13">
        <f t="shared" si="0"/>
        <v>57.118599632968326</v>
      </c>
    </row>
    <row r="38" spans="1:5" x14ac:dyDescent="0.25">
      <c r="A38" s="27" t="s">
        <v>0</v>
      </c>
      <c r="B38" s="27"/>
      <c r="C38" s="11">
        <f>C37</f>
        <v>24793.5</v>
      </c>
      <c r="D38" s="11">
        <f>D37</f>
        <v>14161.7</v>
      </c>
      <c r="E38" s="14">
        <f t="shared" si="0"/>
        <v>57.118599632968326</v>
      </c>
    </row>
    <row r="39" spans="1:5" ht="95.25" customHeight="1" x14ac:dyDescent="0.25">
      <c r="A39" s="5" t="s">
        <v>13</v>
      </c>
      <c r="B39" s="2" t="s">
        <v>39</v>
      </c>
      <c r="C39" s="9">
        <v>5682</v>
      </c>
      <c r="D39" s="10">
        <v>4967</v>
      </c>
      <c r="E39" s="13">
        <f t="shared" si="0"/>
        <v>87.416402675114398</v>
      </c>
    </row>
    <row r="40" spans="1:5" x14ac:dyDescent="0.25">
      <c r="A40" s="27" t="s">
        <v>0</v>
      </c>
      <c r="B40" s="27"/>
      <c r="C40" s="11">
        <f>C39</f>
        <v>5682</v>
      </c>
      <c r="D40" s="11">
        <f>D39</f>
        <v>4967</v>
      </c>
      <c r="E40" s="14">
        <f t="shared" si="0"/>
        <v>87.416402675114398</v>
      </c>
    </row>
    <row r="41" spans="1:5" ht="126" x14ac:dyDescent="0.25">
      <c r="A41" s="5" t="s">
        <v>12</v>
      </c>
      <c r="B41" s="18" t="s">
        <v>11</v>
      </c>
      <c r="C41" s="9">
        <v>29995.200000000001</v>
      </c>
      <c r="D41" s="10">
        <v>18137.8</v>
      </c>
      <c r="E41" s="13">
        <f t="shared" si="0"/>
        <v>60.469008374673272</v>
      </c>
    </row>
    <row r="42" spans="1:5" x14ac:dyDescent="0.25">
      <c r="A42" s="27" t="s">
        <v>0</v>
      </c>
      <c r="B42" s="27"/>
      <c r="C42" s="11">
        <f>C41</f>
        <v>29995.200000000001</v>
      </c>
      <c r="D42" s="11">
        <f>D41</f>
        <v>18137.8</v>
      </c>
      <c r="E42" s="14">
        <f t="shared" si="0"/>
        <v>60.469008374673272</v>
      </c>
    </row>
    <row r="43" spans="1:5" ht="72" customHeight="1" x14ac:dyDescent="0.25">
      <c r="A43" s="16" t="s">
        <v>38</v>
      </c>
      <c r="B43" s="2" t="s">
        <v>10</v>
      </c>
      <c r="C43" s="9">
        <v>27239.599999999999</v>
      </c>
      <c r="D43" s="10">
        <v>13803.4</v>
      </c>
      <c r="E43" s="13">
        <f t="shared" si="0"/>
        <v>50.674018708057389</v>
      </c>
    </row>
    <row r="44" spans="1:5" x14ac:dyDescent="0.25">
      <c r="A44" s="27" t="s">
        <v>0</v>
      </c>
      <c r="B44" s="27"/>
      <c r="C44" s="11">
        <f>C43</f>
        <v>27239.599999999999</v>
      </c>
      <c r="D44" s="11">
        <f>D43</f>
        <v>13803.4</v>
      </c>
      <c r="E44" s="14">
        <f t="shared" si="0"/>
        <v>50.674018708057389</v>
      </c>
    </row>
    <row r="45" spans="1:5" ht="78.75" x14ac:dyDescent="0.25">
      <c r="A45" s="30" t="s">
        <v>9</v>
      </c>
      <c r="B45" s="2" t="s">
        <v>39</v>
      </c>
      <c r="C45" s="9">
        <v>100</v>
      </c>
      <c r="D45" s="9">
        <v>0</v>
      </c>
      <c r="E45" s="13">
        <f t="shared" si="0"/>
        <v>0</v>
      </c>
    </row>
    <row r="46" spans="1:5" ht="64.5" customHeight="1" x14ac:dyDescent="0.25">
      <c r="A46" s="31"/>
      <c r="B46" s="18" t="s">
        <v>8</v>
      </c>
      <c r="C46" s="9">
        <v>11356.6</v>
      </c>
      <c r="D46" s="10">
        <v>5460</v>
      </c>
      <c r="E46" s="13">
        <f t="shared" si="0"/>
        <v>48.077769755032314</v>
      </c>
    </row>
    <row r="47" spans="1:5" ht="61.5" customHeight="1" x14ac:dyDescent="0.25">
      <c r="A47" s="31"/>
      <c r="B47" s="2" t="s">
        <v>22</v>
      </c>
      <c r="C47" s="9">
        <v>1771.1</v>
      </c>
      <c r="D47" s="10">
        <v>1031.0999999999999</v>
      </c>
      <c r="E47" s="13">
        <f t="shared" si="0"/>
        <v>58.218056575009882</v>
      </c>
    </row>
    <row r="48" spans="1:5" ht="76.5" customHeight="1" x14ac:dyDescent="0.25">
      <c r="A48" s="32"/>
      <c r="B48" s="2" t="s">
        <v>19</v>
      </c>
      <c r="C48" s="9">
        <v>12708.2</v>
      </c>
      <c r="D48" s="10">
        <v>2625.9</v>
      </c>
      <c r="E48" s="13">
        <f t="shared" si="0"/>
        <v>20.663036464644875</v>
      </c>
    </row>
    <row r="49" spans="1:5" x14ac:dyDescent="0.25">
      <c r="A49" s="27" t="s">
        <v>0</v>
      </c>
      <c r="B49" s="27"/>
      <c r="C49" s="11">
        <f>C46+C45+C47+C48</f>
        <v>25935.9</v>
      </c>
      <c r="D49" s="11">
        <f>D46+D45+D47+D48</f>
        <v>9117</v>
      </c>
      <c r="E49" s="14">
        <f t="shared" si="0"/>
        <v>35.152047933559274</v>
      </c>
    </row>
    <row r="50" spans="1:5" ht="64.5" customHeight="1" x14ac:dyDescent="0.25">
      <c r="A50" s="5" t="s">
        <v>7</v>
      </c>
      <c r="B50" s="2" t="s">
        <v>6</v>
      </c>
      <c r="C50" s="9">
        <v>89322.7</v>
      </c>
      <c r="D50" s="10">
        <v>69651.8</v>
      </c>
      <c r="E50" s="13">
        <f t="shared" si="0"/>
        <v>77.977714511540739</v>
      </c>
    </row>
    <row r="51" spans="1:5" x14ac:dyDescent="0.25">
      <c r="A51" s="27" t="s">
        <v>0</v>
      </c>
      <c r="B51" s="27"/>
      <c r="C51" s="11">
        <f>C50</f>
        <v>89322.7</v>
      </c>
      <c r="D51" s="11">
        <f>D50</f>
        <v>69651.8</v>
      </c>
      <c r="E51" s="14">
        <f t="shared" si="0"/>
        <v>77.977714511540739</v>
      </c>
    </row>
    <row r="52" spans="1:5" ht="78.75" x14ac:dyDescent="0.25">
      <c r="A52" s="16" t="s">
        <v>5</v>
      </c>
      <c r="B52" s="2" t="s">
        <v>39</v>
      </c>
      <c r="C52" s="9">
        <v>3900</v>
      </c>
      <c r="D52" s="10">
        <v>2362</v>
      </c>
      <c r="E52" s="13">
        <f t="shared" si="0"/>
        <v>60.564102564102562</v>
      </c>
    </row>
    <row r="53" spans="1:5" x14ac:dyDescent="0.25">
      <c r="A53" s="27" t="s">
        <v>0</v>
      </c>
      <c r="B53" s="27"/>
      <c r="C53" s="11">
        <f>C52</f>
        <v>3900</v>
      </c>
      <c r="D53" s="11">
        <f>D52</f>
        <v>2362</v>
      </c>
      <c r="E53" s="14">
        <f t="shared" si="0"/>
        <v>60.564102564102562</v>
      </c>
    </row>
    <row r="54" spans="1:5" ht="78.75" x14ac:dyDescent="0.25">
      <c r="A54" s="16" t="s">
        <v>4</v>
      </c>
      <c r="B54" s="2" t="s">
        <v>39</v>
      </c>
      <c r="C54" s="9">
        <v>1455.4</v>
      </c>
      <c r="D54" s="10">
        <v>725.5</v>
      </c>
      <c r="E54" s="13">
        <f t="shared" si="0"/>
        <v>49.848838807200771</v>
      </c>
    </row>
    <row r="55" spans="1:5" x14ac:dyDescent="0.25">
      <c r="A55" s="27" t="s">
        <v>0</v>
      </c>
      <c r="B55" s="27"/>
      <c r="C55" s="11">
        <f>C54</f>
        <v>1455.4</v>
      </c>
      <c r="D55" s="12">
        <f>D54</f>
        <v>725.5</v>
      </c>
      <c r="E55" s="14">
        <f t="shared" si="0"/>
        <v>49.848838807200771</v>
      </c>
    </row>
    <row r="56" spans="1:5" ht="78.75" x14ac:dyDescent="0.25">
      <c r="A56" s="19" t="s">
        <v>3</v>
      </c>
      <c r="B56" s="2" t="s">
        <v>39</v>
      </c>
      <c r="C56" s="9">
        <v>3590</v>
      </c>
      <c r="D56" s="10">
        <v>766.6</v>
      </c>
      <c r="E56" s="13">
        <f t="shared" si="0"/>
        <v>21.35376044568245</v>
      </c>
    </row>
    <row r="57" spans="1:5" x14ac:dyDescent="0.25">
      <c r="A57" s="27" t="s">
        <v>0</v>
      </c>
      <c r="B57" s="27"/>
      <c r="C57" s="11">
        <f>SUM(C56:C56)</f>
        <v>3590</v>
      </c>
      <c r="D57" s="11">
        <f>SUM(D56:D56)</f>
        <v>766.6</v>
      </c>
      <c r="E57" s="14">
        <f t="shared" si="0"/>
        <v>21.35376044568245</v>
      </c>
    </row>
    <row r="58" spans="1:5" ht="94.5" x14ac:dyDescent="0.25">
      <c r="A58" s="5" t="s">
        <v>2</v>
      </c>
      <c r="B58" s="18" t="s">
        <v>1</v>
      </c>
      <c r="C58" s="9">
        <v>276816.09999999998</v>
      </c>
      <c r="D58" s="10">
        <v>23851.7</v>
      </c>
      <c r="E58" s="13">
        <f t="shared" si="0"/>
        <v>8.6164424684835907</v>
      </c>
    </row>
    <row r="59" spans="1:5" x14ac:dyDescent="0.25">
      <c r="A59" s="27" t="s">
        <v>0</v>
      </c>
      <c r="B59" s="27"/>
      <c r="C59" s="11">
        <f>C58</f>
        <v>276816.09999999998</v>
      </c>
      <c r="D59" s="11">
        <f>D58</f>
        <v>23851.7</v>
      </c>
      <c r="E59" s="14">
        <f t="shared" si="0"/>
        <v>8.6164424684835907</v>
      </c>
    </row>
    <row r="60" spans="1:5" ht="20.25" customHeight="1" x14ac:dyDescent="0.25">
      <c r="A60" s="22" t="s">
        <v>35</v>
      </c>
      <c r="B60" s="23"/>
      <c r="C60" s="11">
        <f>C6+C9+C14+C16+C21+C24+C26+C30+C32+C34+C36+C38+C40+C42+C44+C49+C51+C53+C55+C57+C59</f>
        <v>4791758.3000000017</v>
      </c>
      <c r="D60" s="11">
        <f>D6+D9+D14+D16+D21+D24+D26+D30+D32+D34+D36+D38+D40+D42+D44+D49+D51+D53+D55+D57+D59</f>
        <v>2872048</v>
      </c>
      <c r="E60" s="14">
        <f t="shared" si="0"/>
        <v>59.937246834841375</v>
      </c>
    </row>
    <row r="61" spans="1:5" ht="12.75" customHeight="1" x14ac:dyDescent="0.25">
      <c r="A61" s="3"/>
      <c r="B61" s="3"/>
      <c r="C61" s="3"/>
      <c r="D61" s="3"/>
    </row>
  </sheetData>
  <mergeCells count="30">
    <mergeCell ref="F22:F23"/>
    <mergeCell ref="A45:A48"/>
    <mergeCell ref="A9:B9"/>
    <mergeCell ref="A26:B26"/>
    <mergeCell ref="A30:B30"/>
    <mergeCell ref="A21:B21"/>
    <mergeCell ref="A24:B24"/>
    <mergeCell ref="A14:B14"/>
    <mergeCell ref="A16:B16"/>
    <mergeCell ref="A42:B42"/>
    <mergeCell ref="A36:B36"/>
    <mergeCell ref="A38:B38"/>
    <mergeCell ref="A32:B32"/>
    <mergeCell ref="A34:B34"/>
    <mergeCell ref="A1:E1"/>
    <mergeCell ref="A60:B60"/>
    <mergeCell ref="A7:A8"/>
    <mergeCell ref="A10:A13"/>
    <mergeCell ref="A17:A19"/>
    <mergeCell ref="A22:A23"/>
    <mergeCell ref="A27:A29"/>
    <mergeCell ref="A59:B59"/>
    <mergeCell ref="A55:B55"/>
    <mergeCell ref="A57:B57"/>
    <mergeCell ref="A51:B51"/>
    <mergeCell ref="A53:B53"/>
    <mergeCell ref="A44:B44"/>
    <mergeCell ref="A49:B49"/>
    <mergeCell ref="A40:B40"/>
    <mergeCell ref="A6:B6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2025-08-07T14:25:57Z</cp:lastPrinted>
  <dcterms:created xsi:type="dcterms:W3CDTF">2021-07-15T06:52:57Z</dcterms:created>
  <dcterms:modified xsi:type="dcterms:W3CDTF">2025-09-09T11:36:45Z</dcterms:modified>
</cp:coreProperties>
</file>