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E52" i="1" l="1"/>
  <c r="D53" i="1"/>
  <c r="C53" i="1"/>
  <c r="D44" i="1" l="1"/>
  <c r="C44" i="1"/>
  <c r="D29" i="1"/>
  <c r="C29" i="1"/>
  <c r="E27" i="1" l="1"/>
  <c r="E20" i="1" l="1"/>
  <c r="D21" i="1"/>
  <c r="C21" i="1"/>
  <c r="D35" i="1" l="1"/>
  <c r="C35" i="1"/>
  <c r="E19" i="1" l="1"/>
  <c r="D26" i="1" l="1"/>
  <c r="C26" i="1"/>
  <c r="E42" i="1" l="1"/>
  <c r="D6" i="1" l="1"/>
  <c r="C6" i="1"/>
  <c r="E6" i="1" l="1"/>
  <c r="D55" i="1"/>
  <c r="C55" i="1"/>
  <c r="D50" i="1" l="1"/>
  <c r="C50" i="1"/>
  <c r="D48" i="1"/>
  <c r="C48" i="1"/>
  <c r="D46" i="1"/>
  <c r="C46" i="1"/>
  <c r="D41" i="1"/>
  <c r="C41" i="1"/>
  <c r="D39" i="1"/>
  <c r="C39" i="1"/>
  <c r="D37" i="1"/>
  <c r="C37" i="1"/>
  <c r="D33" i="1"/>
  <c r="C33" i="1"/>
  <c r="D31" i="1"/>
  <c r="C31" i="1"/>
  <c r="D24" i="1"/>
  <c r="C24" i="1"/>
  <c r="D16" i="1"/>
  <c r="C16" i="1"/>
  <c r="D14" i="1"/>
  <c r="C14" i="1"/>
  <c r="D9" i="1"/>
  <c r="C9" i="1"/>
  <c r="C56" i="1" l="1"/>
  <c r="D56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8" i="1"/>
  <c r="E29" i="1" s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 s="1"/>
  <c r="E45" i="1"/>
  <c r="E46" i="1"/>
  <c r="E47" i="1"/>
  <c r="E48" i="1"/>
  <c r="E49" i="1"/>
  <c r="E50" i="1"/>
  <c r="E51" i="1"/>
  <c r="E53" i="1"/>
  <c r="E54" i="1"/>
  <c r="E55" i="1"/>
  <c r="E56" i="1" l="1"/>
</calcChain>
</file>

<file path=xl/sharedStrings.xml><?xml version="1.0" encoding="utf-8"?>
<sst xmlns="http://schemas.openxmlformats.org/spreadsheetml/2006/main" count="79" uniqueCount="40">
  <si>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</si>
  <si>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</si>
  <si>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</si>
  <si>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</si>
  <si>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</si>
  <si>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</si>
  <si>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</si>
  <si>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</si>
  <si>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</si>
  <si>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</si>
  <si>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</si>
  <si>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</si>
  <si>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</si>
  <si>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</si>
  <si>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</si>
  <si>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</si>
  <si>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</si>
  <si>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</si>
  <si>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</si>
  <si>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</si>
  <si>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</si>
  <si>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</si>
  <si>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</si>
  <si>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</si>
  <si>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</si>
  <si>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</si>
  <si>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</si>
  <si>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</si>
  <si>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</si>
  <si>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</si>
  <si>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</si>
  <si>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</si>
  <si>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</si>
  <si>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</si>
  <si>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</si>
  <si>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</si>
  <si>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</si>
  <si>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Администрация муниципального образования Ейский муниципальный район Краснодарского края</t>
  </si>
  <si>
    <t>Управление опеки и попечительства в отношении несовершеннолетних администрации муниципального образования Ейский район</t>
  </si>
  <si>
    <t>Информация
об исполнении муниципальных программ Ейского района 
по состоянию на 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</si>
</sst>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 vertical="center" wrapText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5" xfId="0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7"/>
  <sheetViews>
    <sheetView showGridLines="0" tabSelected="1" workbookViewId="0">
      <selection activeCell="E65" sqref="E65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8" t="s">
        <v>39</v>
      </c>
      <c r="B1" s="28"/>
      <c r="C1" s="28"/>
      <c r="D1" s="28"/>
      <c r="E1" s="28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28</v>
      </c>
    </row>
    <row r="4" spans="1:5" ht="72.75" customHeight="1" x14ac:dyDescent="0.25">
      <c r="A4" s="4" t="s">
        <v>29</v>
      </c>
      <c r="B4" s="4" t="s">
        <v>34</v>
      </c>
      <c r="C4" s="4" t="s">
        <v>30</v>
      </c>
      <c r="D4" s="8" t="s">
        <v>31</v>
      </c>
      <c r="E4" s="4" t="s">
        <v>32</v>
      </c>
    </row>
    <row r="5" spans="1:5" ht="63" x14ac:dyDescent="0.25">
      <c r="A5" s="17" t="s">
        <v>35</v>
      </c>
      <c r="B5" s="2" t="s">
        <v>8</v>
      </c>
      <c r="C5" s="9">
        <v>3085572.1</v>
      </c>
      <c r="D5" s="10">
        <v>412262.9</v>
      </c>
      <c r="E5" s="13">
        <f t="shared" ref="E5:E56" si="0">D5/C5*100</f>
        <v>13.360987416239601</v>
      </c>
    </row>
    <row r="6" spans="1:5" x14ac:dyDescent="0.25">
      <c r="A6" s="21" t="s">
        <v>0</v>
      </c>
      <c r="B6" s="21"/>
      <c r="C6" s="11">
        <f>C5</f>
        <v>3085572.1</v>
      </c>
      <c r="D6" s="11">
        <f t="shared" ref="D6" si="1">D5</f>
        <v>412262.9</v>
      </c>
      <c r="E6" s="14">
        <f t="shared" si="0"/>
        <v>13.360987416239601</v>
      </c>
    </row>
    <row r="7" spans="1:5" ht="78.75" x14ac:dyDescent="0.25">
      <c r="A7" s="22" t="s">
        <v>27</v>
      </c>
      <c r="B7" s="2" t="s">
        <v>37</v>
      </c>
      <c r="C7" s="9">
        <v>12071.1</v>
      </c>
      <c r="D7" s="10">
        <v>2048</v>
      </c>
      <c r="E7" s="13">
        <f t="shared" si="0"/>
        <v>16.966142273695024</v>
      </c>
    </row>
    <row r="8" spans="1:5" ht="111.75" customHeight="1" x14ac:dyDescent="0.25">
      <c r="A8" s="31"/>
      <c r="B8" s="2" t="s">
        <v>38</v>
      </c>
      <c r="C8" s="9">
        <v>86078.2</v>
      </c>
      <c r="D8" s="10">
        <v>9427.1</v>
      </c>
      <c r="E8" s="13">
        <f t="shared" si="0"/>
        <v>10.951785701838562</v>
      </c>
    </row>
    <row r="9" spans="1:5" x14ac:dyDescent="0.25">
      <c r="A9" s="21" t="s">
        <v>0</v>
      </c>
      <c r="B9" s="21"/>
      <c r="C9" s="11">
        <f>C7+C8</f>
        <v>98149.3</v>
      </c>
      <c r="D9" s="11">
        <f>D7+D8</f>
        <v>11475.1</v>
      </c>
      <c r="E9" s="14">
        <f t="shared" si="0"/>
        <v>11.691474111379296</v>
      </c>
    </row>
    <row r="10" spans="1:5" ht="78.75" x14ac:dyDescent="0.25">
      <c r="A10" s="22" t="s">
        <v>26</v>
      </c>
      <c r="B10" s="2" t="s">
        <v>37</v>
      </c>
      <c r="C10" s="9">
        <v>5371.2</v>
      </c>
      <c r="D10" s="10">
        <v>634.20000000000005</v>
      </c>
      <c r="E10" s="13">
        <f t="shared" si="0"/>
        <v>11.807417336907955</v>
      </c>
    </row>
    <row r="11" spans="1:5" ht="81.75" customHeight="1" x14ac:dyDescent="0.25">
      <c r="A11" s="32"/>
      <c r="B11" s="2" t="s">
        <v>1</v>
      </c>
      <c r="C11" s="9">
        <v>69848.3</v>
      </c>
      <c r="D11" s="10"/>
      <c r="E11" s="13">
        <f t="shared" si="0"/>
        <v>0</v>
      </c>
    </row>
    <row r="12" spans="1:5" ht="63" x14ac:dyDescent="0.25">
      <c r="A12" s="32"/>
      <c r="B12" s="2" t="s">
        <v>8</v>
      </c>
      <c r="C12" s="9">
        <v>3907.1</v>
      </c>
      <c r="D12" s="10">
        <v>7.2</v>
      </c>
      <c r="E12" s="13">
        <f t="shared" si="0"/>
        <v>0.18427990069360908</v>
      </c>
    </row>
    <row r="13" spans="1:5" ht="108" customHeight="1" x14ac:dyDescent="0.25">
      <c r="A13" s="31"/>
      <c r="B13" s="2" t="s">
        <v>38</v>
      </c>
      <c r="C13" s="9">
        <v>1929.3</v>
      </c>
      <c r="D13" s="10">
        <v>162</v>
      </c>
      <c r="E13" s="13">
        <f t="shared" si="0"/>
        <v>8.3968278650287669</v>
      </c>
    </row>
    <row r="14" spans="1:5" x14ac:dyDescent="0.25">
      <c r="A14" s="21" t="s">
        <v>0</v>
      </c>
      <c r="B14" s="21"/>
      <c r="C14" s="11">
        <f>C10+C11+C12+C13</f>
        <v>81055.900000000009</v>
      </c>
      <c r="D14" s="11">
        <f>D10+D11+D12+D13</f>
        <v>803.40000000000009</v>
      </c>
      <c r="E14" s="14">
        <f t="shared" si="0"/>
        <v>0.99116782368710976</v>
      </c>
    </row>
    <row r="15" spans="1:5" ht="80.25" customHeight="1" x14ac:dyDescent="0.25">
      <c r="A15" s="5" t="s">
        <v>25</v>
      </c>
      <c r="B15" s="2" t="s">
        <v>24</v>
      </c>
      <c r="C15" s="9">
        <v>14209.8</v>
      </c>
      <c r="D15" s="10">
        <v>1098.0999999999999</v>
      </c>
      <c r="E15" s="13">
        <f t="shared" si="0"/>
        <v>7.7277653450435606</v>
      </c>
    </row>
    <row r="16" spans="1:5" x14ac:dyDescent="0.25">
      <c r="A16" s="21" t="s">
        <v>0</v>
      </c>
      <c r="B16" s="21"/>
      <c r="C16" s="11">
        <f>C15</f>
        <v>14209.8</v>
      </c>
      <c r="D16" s="11">
        <f>D15</f>
        <v>1098.0999999999999</v>
      </c>
      <c r="E16" s="14">
        <f t="shared" si="0"/>
        <v>7.7277653450435606</v>
      </c>
    </row>
    <row r="17" spans="1:7" ht="79.5" customHeight="1" x14ac:dyDescent="0.25">
      <c r="A17" s="22" t="s">
        <v>23</v>
      </c>
      <c r="B17" s="2" t="s">
        <v>37</v>
      </c>
      <c r="C17" s="9">
        <v>63666</v>
      </c>
      <c r="D17" s="10">
        <v>5961.4</v>
      </c>
      <c r="E17" s="13">
        <f t="shared" si="0"/>
        <v>9.363553545063299</v>
      </c>
    </row>
    <row r="18" spans="1:7" ht="63" x14ac:dyDescent="0.25">
      <c r="A18" s="32"/>
      <c r="B18" s="2" t="s">
        <v>8</v>
      </c>
      <c r="C18" s="9">
        <v>2000</v>
      </c>
      <c r="D18" s="10"/>
      <c r="E18" s="13">
        <f t="shared" si="0"/>
        <v>0</v>
      </c>
    </row>
    <row r="19" spans="1:7" ht="63" x14ac:dyDescent="0.25">
      <c r="A19" s="32"/>
      <c r="B19" s="2" t="s">
        <v>21</v>
      </c>
      <c r="C19" s="9">
        <v>8732.7999999999993</v>
      </c>
      <c r="D19" s="10"/>
      <c r="E19" s="13">
        <f t="shared" si="0"/>
        <v>0</v>
      </c>
    </row>
    <row r="20" spans="1:7" ht="78.75" x14ac:dyDescent="0.25">
      <c r="A20" s="20"/>
      <c r="B20" s="2" t="s">
        <v>18</v>
      </c>
      <c r="C20" s="9">
        <v>900</v>
      </c>
      <c r="D20" s="10"/>
      <c r="E20" s="13">
        <f t="shared" si="0"/>
        <v>0</v>
      </c>
    </row>
    <row r="21" spans="1:7" x14ac:dyDescent="0.25">
      <c r="A21" s="21" t="s">
        <v>0</v>
      </c>
      <c r="B21" s="21"/>
      <c r="C21" s="11">
        <f>C17+C18+C19+C20</f>
        <v>75298.8</v>
      </c>
      <c r="D21" s="11">
        <f>D17+D18+D19+D20</f>
        <v>5961.4</v>
      </c>
      <c r="E21" s="14">
        <f t="shared" si="0"/>
        <v>7.9169920370576952</v>
      </c>
    </row>
    <row r="22" spans="1:7" ht="78.75" x14ac:dyDescent="0.25">
      <c r="A22" s="22" t="s">
        <v>22</v>
      </c>
      <c r="B22" s="2" t="s">
        <v>37</v>
      </c>
      <c r="C22" s="9">
        <v>8234.7999999999993</v>
      </c>
      <c r="D22" s="10">
        <v>818.4</v>
      </c>
      <c r="E22" s="13">
        <f t="shared" si="0"/>
        <v>9.9383105843493471</v>
      </c>
      <c r="F22" s="24"/>
    </row>
    <row r="23" spans="1:7" ht="63" x14ac:dyDescent="0.25">
      <c r="A23" s="31"/>
      <c r="B23" s="2" t="s">
        <v>21</v>
      </c>
      <c r="C23" s="9">
        <v>296669.5</v>
      </c>
      <c r="D23" s="10">
        <v>34273.800000000003</v>
      </c>
      <c r="E23" s="13">
        <f t="shared" si="0"/>
        <v>11.552855955870085</v>
      </c>
      <c r="F23" s="25"/>
    </row>
    <row r="24" spans="1:7" x14ac:dyDescent="0.25">
      <c r="A24" s="21" t="s">
        <v>0</v>
      </c>
      <c r="B24" s="21"/>
      <c r="C24" s="11">
        <f>C22+C23</f>
        <v>304904.3</v>
      </c>
      <c r="D24" s="11">
        <f>D22+D23</f>
        <v>35092.200000000004</v>
      </c>
      <c r="E24" s="14">
        <f t="shared" si="0"/>
        <v>11.509250607485695</v>
      </c>
    </row>
    <row r="25" spans="1:7" ht="76.5" customHeight="1" x14ac:dyDescent="0.25">
      <c r="A25" s="16" t="s">
        <v>20</v>
      </c>
      <c r="B25" s="2" t="s">
        <v>37</v>
      </c>
      <c r="C25" s="9">
        <v>200</v>
      </c>
      <c r="D25" s="10"/>
      <c r="E25" s="13">
        <f t="shared" si="0"/>
        <v>0</v>
      </c>
    </row>
    <row r="26" spans="1:7" x14ac:dyDescent="0.25">
      <c r="A26" s="21" t="s">
        <v>0</v>
      </c>
      <c r="B26" s="21"/>
      <c r="C26" s="11">
        <f>C25</f>
        <v>200</v>
      </c>
      <c r="D26" s="11">
        <f>D25</f>
        <v>0</v>
      </c>
      <c r="E26" s="14">
        <f t="shared" si="0"/>
        <v>0</v>
      </c>
      <c r="G26" s="15"/>
    </row>
    <row r="27" spans="1:7" ht="66" customHeight="1" x14ac:dyDescent="0.25">
      <c r="A27" s="22" t="s">
        <v>19</v>
      </c>
      <c r="B27" s="2" t="s">
        <v>8</v>
      </c>
      <c r="C27" s="9">
        <v>93.8</v>
      </c>
      <c r="D27" s="10"/>
      <c r="E27" s="13">
        <f t="shared" si="0"/>
        <v>0</v>
      </c>
    </row>
    <row r="28" spans="1:7" ht="78.75" x14ac:dyDescent="0.25">
      <c r="A28" s="23"/>
      <c r="B28" s="2" t="s">
        <v>18</v>
      </c>
      <c r="C28" s="9">
        <v>310340.09999999998</v>
      </c>
      <c r="D28" s="10">
        <v>45978.9</v>
      </c>
      <c r="E28" s="13">
        <f t="shared" si="0"/>
        <v>14.815649025053485</v>
      </c>
    </row>
    <row r="29" spans="1:7" x14ac:dyDescent="0.25">
      <c r="A29" s="21" t="s">
        <v>0</v>
      </c>
      <c r="B29" s="21"/>
      <c r="C29" s="11">
        <f>C28+C27</f>
        <v>310433.89999999997</v>
      </c>
      <c r="D29" s="11">
        <f t="shared" ref="D29:E29" si="2">D28+D27</f>
        <v>45978.9</v>
      </c>
      <c r="E29" s="11">
        <f t="shared" si="2"/>
        <v>14.815649025053485</v>
      </c>
    </row>
    <row r="30" spans="1:7" ht="79.5" customHeight="1" x14ac:dyDescent="0.25">
      <c r="A30" s="16" t="s">
        <v>17</v>
      </c>
      <c r="B30" s="2" t="s">
        <v>1</v>
      </c>
      <c r="C30" s="9">
        <v>46497.9</v>
      </c>
      <c r="D30" s="10">
        <v>2558.9</v>
      </c>
      <c r="E30" s="13">
        <f t="shared" si="0"/>
        <v>5.5032592869785519</v>
      </c>
    </row>
    <row r="31" spans="1:7" x14ac:dyDescent="0.25">
      <c r="A31" s="21" t="s">
        <v>0</v>
      </c>
      <c r="B31" s="21"/>
      <c r="C31" s="11">
        <f>C30</f>
        <v>46497.9</v>
      </c>
      <c r="D31" s="12">
        <f>D30</f>
        <v>2558.9</v>
      </c>
      <c r="E31" s="14">
        <f t="shared" si="0"/>
        <v>5.5032592869785519</v>
      </c>
    </row>
    <row r="32" spans="1:7" ht="78.75" x14ac:dyDescent="0.25">
      <c r="A32" s="5" t="s">
        <v>16</v>
      </c>
      <c r="B32" s="2" t="s">
        <v>37</v>
      </c>
      <c r="C32" s="9">
        <v>10250</v>
      </c>
      <c r="D32" s="10">
        <v>840</v>
      </c>
      <c r="E32" s="13">
        <f t="shared" si="0"/>
        <v>8.1951219512195124</v>
      </c>
    </row>
    <row r="33" spans="1:5" x14ac:dyDescent="0.25">
      <c r="A33" s="21" t="s">
        <v>0</v>
      </c>
      <c r="B33" s="21"/>
      <c r="C33" s="11">
        <f>C32</f>
        <v>10250</v>
      </c>
      <c r="D33" s="11">
        <f>D32</f>
        <v>840</v>
      </c>
      <c r="E33" s="14">
        <f t="shared" si="0"/>
        <v>8.1951219512195124</v>
      </c>
    </row>
    <row r="34" spans="1:5" ht="97.5" customHeight="1" x14ac:dyDescent="0.25">
      <c r="A34" s="19" t="s">
        <v>15</v>
      </c>
      <c r="B34" s="18" t="s">
        <v>14</v>
      </c>
      <c r="C34" s="9">
        <v>25739.5</v>
      </c>
      <c r="D34" s="10">
        <v>2448.1999999999998</v>
      </c>
      <c r="E34" s="13">
        <f t="shared" si="0"/>
        <v>9.5114512713922164</v>
      </c>
    </row>
    <row r="35" spans="1:5" x14ac:dyDescent="0.25">
      <c r="A35" s="21" t="s">
        <v>0</v>
      </c>
      <c r="B35" s="21"/>
      <c r="C35" s="11">
        <f>C34</f>
        <v>25739.5</v>
      </c>
      <c r="D35" s="11">
        <f>D34</f>
        <v>2448.1999999999998</v>
      </c>
      <c r="E35" s="14">
        <f t="shared" si="0"/>
        <v>9.5114512713922164</v>
      </c>
    </row>
    <row r="36" spans="1:5" ht="95.25" customHeight="1" x14ac:dyDescent="0.25">
      <c r="A36" s="5" t="s">
        <v>13</v>
      </c>
      <c r="B36" s="2" t="s">
        <v>37</v>
      </c>
      <c r="C36" s="9">
        <v>2200</v>
      </c>
      <c r="D36" s="10">
        <v>500</v>
      </c>
      <c r="E36" s="13">
        <f t="shared" si="0"/>
        <v>22.727272727272727</v>
      </c>
    </row>
    <row r="37" spans="1:5" x14ac:dyDescent="0.25">
      <c r="A37" s="21" t="s">
        <v>0</v>
      </c>
      <c r="B37" s="21"/>
      <c r="C37" s="11">
        <f>C36</f>
        <v>2200</v>
      </c>
      <c r="D37" s="11">
        <f>D36</f>
        <v>500</v>
      </c>
      <c r="E37" s="14">
        <f t="shared" si="0"/>
        <v>22.727272727272727</v>
      </c>
    </row>
    <row r="38" spans="1:5" ht="126" x14ac:dyDescent="0.25">
      <c r="A38" s="5" t="s">
        <v>12</v>
      </c>
      <c r="B38" s="18" t="s">
        <v>11</v>
      </c>
      <c r="C38" s="9">
        <v>30443.7</v>
      </c>
      <c r="D38" s="10">
        <v>1408</v>
      </c>
      <c r="E38" s="13">
        <f t="shared" si="0"/>
        <v>4.6249306096170963</v>
      </c>
    </row>
    <row r="39" spans="1:5" x14ac:dyDescent="0.25">
      <c r="A39" s="21" t="s">
        <v>0</v>
      </c>
      <c r="B39" s="21"/>
      <c r="C39" s="11">
        <f>C38</f>
        <v>30443.7</v>
      </c>
      <c r="D39" s="11">
        <f>D38</f>
        <v>1408</v>
      </c>
      <c r="E39" s="14">
        <f t="shared" si="0"/>
        <v>4.6249306096170963</v>
      </c>
    </row>
    <row r="40" spans="1:5" ht="72" customHeight="1" x14ac:dyDescent="0.25">
      <c r="A40" s="16" t="s">
        <v>36</v>
      </c>
      <c r="B40" s="2" t="s">
        <v>10</v>
      </c>
      <c r="C40" s="9">
        <v>32615.4</v>
      </c>
      <c r="D40" s="10">
        <v>2718.3</v>
      </c>
      <c r="E40" s="13">
        <f t="shared" si="0"/>
        <v>8.3344064460346949</v>
      </c>
    </row>
    <row r="41" spans="1:5" x14ac:dyDescent="0.25">
      <c r="A41" s="21" t="s">
        <v>0</v>
      </c>
      <c r="B41" s="21"/>
      <c r="C41" s="11">
        <f>C40</f>
        <v>32615.4</v>
      </c>
      <c r="D41" s="11">
        <f>D40</f>
        <v>2718.3</v>
      </c>
      <c r="E41" s="14">
        <f t="shared" si="0"/>
        <v>8.3344064460346949</v>
      </c>
    </row>
    <row r="42" spans="1:5" ht="78.75" x14ac:dyDescent="0.25">
      <c r="A42" s="26" t="s">
        <v>9</v>
      </c>
      <c r="B42" s="2" t="s">
        <v>37</v>
      </c>
      <c r="C42" s="9">
        <v>50</v>
      </c>
      <c r="D42" s="9"/>
      <c r="E42" s="13">
        <f t="shared" si="0"/>
        <v>0</v>
      </c>
    </row>
    <row r="43" spans="1:5" ht="81" customHeight="1" x14ac:dyDescent="0.25">
      <c r="A43" s="27"/>
      <c r="B43" s="18" t="s">
        <v>8</v>
      </c>
      <c r="C43" s="9">
        <v>13676.6</v>
      </c>
      <c r="D43" s="10"/>
      <c r="E43" s="13">
        <f t="shared" si="0"/>
        <v>0</v>
      </c>
    </row>
    <row r="44" spans="1:5" x14ac:dyDescent="0.25">
      <c r="A44" s="21" t="s">
        <v>0</v>
      </c>
      <c r="B44" s="21"/>
      <c r="C44" s="11">
        <f>C43+C42</f>
        <v>13726.6</v>
      </c>
      <c r="D44" s="11">
        <f t="shared" ref="D44:E44" si="3">D43+D42</f>
        <v>0</v>
      </c>
      <c r="E44" s="11">
        <f t="shared" si="3"/>
        <v>0</v>
      </c>
    </row>
    <row r="45" spans="1:5" ht="64.5" customHeight="1" x14ac:dyDescent="0.25">
      <c r="A45" s="5" t="s">
        <v>7</v>
      </c>
      <c r="B45" s="2" t="s">
        <v>6</v>
      </c>
      <c r="C45" s="9">
        <v>44165.9</v>
      </c>
      <c r="D45" s="10">
        <v>6036.5</v>
      </c>
      <c r="E45" s="13">
        <f t="shared" si="0"/>
        <v>13.667784421918267</v>
      </c>
    </row>
    <row r="46" spans="1:5" x14ac:dyDescent="0.25">
      <c r="A46" s="21" t="s">
        <v>0</v>
      </c>
      <c r="B46" s="21"/>
      <c r="C46" s="11">
        <f>C45</f>
        <v>44165.9</v>
      </c>
      <c r="D46" s="11">
        <f>D45</f>
        <v>6036.5</v>
      </c>
      <c r="E46" s="14">
        <f t="shared" si="0"/>
        <v>13.667784421918267</v>
      </c>
    </row>
    <row r="47" spans="1:5" ht="78.75" x14ac:dyDescent="0.25">
      <c r="A47" s="16" t="s">
        <v>5</v>
      </c>
      <c r="B47" s="2" t="s">
        <v>37</v>
      </c>
      <c r="C47" s="9">
        <v>3400</v>
      </c>
      <c r="D47" s="10">
        <v>236.2</v>
      </c>
      <c r="E47" s="13">
        <f t="shared" si="0"/>
        <v>6.947058823529412</v>
      </c>
    </row>
    <row r="48" spans="1:5" x14ac:dyDescent="0.25">
      <c r="A48" s="21" t="s">
        <v>0</v>
      </c>
      <c r="B48" s="21"/>
      <c r="C48" s="11">
        <f>C47</f>
        <v>3400</v>
      </c>
      <c r="D48" s="11">
        <f>D47</f>
        <v>236.2</v>
      </c>
      <c r="E48" s="14">
        <f t="shared" si="0"/>
        <v>6.947058823529412</v>
      </c>
    </row>
    <row r="49" spans="1:5" ht="78.75" x14ac:dyDescent="0.25">
      <c r="A49" s="16" t="s">
        <v>4</v>
      </c>
      <c r="B49" s="2" t="s">
        <v>37</v>
      </c>
      <c r="C49" s="9">
        <v>1380</v>
      </c>
      <c r="D49" s="10">
        <v>76.400000000000006</v>
      </c>
      <c r="E49" s="13">
        <f t="shared" si="0"/>
        <v>5.5362318840579716</v>
      </c>
    </row>
    <row r="50" spans="1:5" x14ac:dyDescent="0.25">
      <c r="A50" s="21" t="s">
        <v>0</v>
      </c>
      <c r="B50" s="21"/>
      <c r="C50" s="11">
        <f>C49</f>
        <v>1380</v>
      </c>
      <c r="D50" s="12">
        <f>D49</f>
        <v>76.400000000000006</v>
      </c>
      <c r="E50" s="14">
        <f t="shared" si="0"/>
        <v>5.5362318840579716</v>
      </c>
    </row>
    <row r="51" spans="1:5" ht="78.75" x14ac:dyDescent="0.25">
      <c r="A51" s="26" t="s">
        <v>3</v>
      </c>
      <c r="B51" s="2" t="s">
        <v>37</v>
      </c>
      <c r="C51" s="9">
        <v>1620</v>
      </c>
      <c r="D51" s="10">
        <v>342.9</v>
      </c>
      <c r="E51" s="13">
        <f t="shared" si="0"/>
        <v>21.166666666666664</v>
      </c>
    </row>
    <row r="52" spans="1:5" ht="81" customHeight="1" x14ac:dyDescent="0.25">
      <c r="A52" s="27"/>
      <c r="B52" s="2" t="s">
        <v>24</v>
      </c>
      <c r="C52" s="9">
        <v>620</v>
      </c>
      <c r="D52" s="10"/>
      <c r="E52" s="13">
        <f t="shared" si="0"/>
        <v>0</v>
      </c>
    </row>
    <row r="53" spans="1:5" x14ac:dyDescent="0.25">
      <c r="A53" s="21" t="s">
        <v>0</v>
      </c>
      <c r="B53" s="21"/>
      <c r="C53" s="11">
        <f>SUM(C51:C52)</f>
        <v>2240</v>
      </c>
      <c r="D53" s="11">
        <f>SUM(D51:D52)</f>
        <v>342.9</v>
      </c>
      <c r="E53" s="14">
        <f t="shared" si="0"/>
        <v>15.308035714285714</v>
      </c>
    </row>
    <row r="54" spans="1:5" ht="94.5" x14ac:dyDescent="0.25">
      <c r="A54" s="5" t="s">
        <v>2</v>
      </c>
      <c r="B54" s="18" t="s">
        <v>1</v>
      </c>
      <c r="C54" s="9">
        <v>21427.3</v>
      </c>
      <c r="D54" s="10"/>
      <c r="E54" s="13">
        <f t="shared" si="0"/>
        <v>0</v>
      </c>
    </row>
    <row r="55" spans="1:5" x14ac:dyDescent="0.25">
      <c r="A55" s="21" t="s">
        <v>0</v>
      </c>
      <c r="B55" s="21"/>
      <c r="C55" s="11">
        <f>C54</f>
        <v>21427.3</v>
      </c>
      <c r="D55" s="11">
        <f>D54</f>
        <v>0</v>
      </c>
      <c r="E55" s="14">
        <f t="shared" si="0"/>
        <v>0</v>
      </c>
    </row>
    <row r="56" spans="1:5" ht="20.25" customHeight="1" x14ac:dyDescent="0.25">
      <c r="A56" s="29" t="s">
        <v>33</v>
      </c>
      <c r="B56" s="30"/>
      <c r="C56" s="11">
        <f>C6+C9+C14+C16+C21+C24+C26+C29+C31+C33+C35+C37+C39+C41+C44+C46+C48+C50+C53+C55</f>
        <v>4203910.3999999994</v>
      </c>
      <c r="D56" s="11">
        <f>D6+D9+D14+D16+D21+D24+D26+D29+D31+D33+D35+D37+D39+D41+D44+D46+D48+D50+D53+D55</f>
        <v>529837.40000000014</v>
      </c>
      <c r="E56" s="14">
        <f t="shared" si="0"/>
        <v>12.603441786009526</v>
      </c>
    </row>
    <row r="57" spans="1:5" ht="12.75" customHeight="1" x14ac:dyDescent="0.25">
      <c r="A57" s="3"/>
      <c r="B57" s="3"/>
      <c r="C57" s="3"/>
      <c r="D57" s="3"/>
    </row>
  </sheetData>
  <mergeCells count="30">
    <mergeCell ref="A51:A52"/>
    <mergeCell ref="A42:A43"/>
    <mergeCell ref="A1:E1"/>
    <mergeCell ref="A56:B56"/>
    <mergeCell ref="A7:A8"/>
    <mergeCell ref="A10:A13"/>
    <mergeCell ref="A17:A19"/>
    <mergeCell ref="A22:A23"/>
    <mergeCell ref="A55:B55"/>
    <mergeCell ref="A50:B50"/>
    <mergeCell ref="A53:B53"/>
    <mergeCell ref="A46:B46"/>
    <mergeCell ref="A48:B48"/>
    <mergeCell ref="A41:B41"/>
    <mergeCell ref="A44:B44"/>
    <mergeCell ref="A37:B37"/>
    <mergeCell ref="A6:B6"/>
    <mergeCell ref="F22:F23"/>
    <mergeCell ref="A9:B9"/>
    <mergeCell ref="A26:B26"/>
    <mergeCell ref="A29:B29"/>
    <mergeCell ref="A21:B21"/>
    <mergeCell ref="A24:B24"/>
    <mergeCell ref="A14:B14"/>
    <mergeCell ref="A16:B16"/>
    <mergeCell ref="A39:B39"/>
    <mergeCell ref="A33:B33"/>
    <mergeCell ref="A35:B35"/>
    <mergeCell ref="A31:B31"/>
    <mergeCell ref="A27:A28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2026-03-10T08:17:25Z</cp:lastPrinted>
  <dcterms:created xsi:type="dcterms:W3CDTF">2021-07-15T06:52:57Z</dcterms:created>
  <dcterms:modified xsi:type="dcterms:W3CDTF">2026-03-10T08:17:59Z</dcterms:modified>
</cp:coreProperties>
</file>