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G10" i="3" l="1"/>
  <c r="F10" i="3"/>
  <c r="K12" i="1" l="1"/>
  <c r="L12" i="1" l="1"/>
  <c r="M11" i="1"/>
  <c r="K8" i="3" l="1"/>
  <c r="I10" i="3" l="1"/>
  <c r="J10" i="3"/>
  <c r="K9" i="3"/>
  <c r="K14" i="1" l="1"/>
  <c r="M10" i="1"/>
  <c r="K10" i="3" l="1"/>
  <c r="M9" i="1" l="1"/>
  <c r="M12" i="1" s="1"/>
  <c r="M14" i="1" l="1"/>
  <c r="M8" i="1"/>
</calcChain>
</file>

<file path=xl/sharedStrings.xml><?xml version="1.0" encoding="utf-8"?>
<sst xmlns="http://schemas.openxmlformats.org/spreadsheetml/2006/main" count="116" uniqueCount="86">
  <si>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</si>
  <si>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</si>
  <si>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</si>
  <si>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</si>
  <si>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</si>
  <si>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</si>
  <si>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</si>
  <si>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</si>
  <si>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</si>
  <si>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</si>
  <si>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</si>
  <si>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</si>
  <si>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</si>
  <si>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</si>
  <si>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</si>
  <si>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</si>
  <si>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</si>
  <si>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</si>
  <si>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</si>
  <si>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</si>
  <si>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</si>
  <si>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</si>
  <si>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</si>
  <si>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</si>
  <si>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</si>
  <si>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</si>
  <si>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</si>
  <si>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</si>
  <si>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</si>
  <si>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</si>
  <si>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</si>
  <si>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</si>
  <si>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</si>
  <si>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</si>
  <si>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</si>
  <si>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</si>
  <si>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</si>
  <si>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</si>
  <si>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</si>
  <si>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</si>
  <si>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</si>
  <si>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</si>
  <si>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</si>
  <si>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</si>
  <si>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</si>
  <si>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</si>
  <si>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</si>
  <si>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</si>
  <si>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</si>
  <si>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</si>
  <si>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</si>
  <si>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</si>
  <si>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</si>
  <si>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</si>
  <si>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Раздел 3. Обязательства по бюджетным кредитам, привлеченным от других бюджетов бюджетной системы                              Российской Федерации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</si>
  <si>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</si>
  <si>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</si>
  <si>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</si>
  <si>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</si>
  <si>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</si>
  <si>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</si>
  <si>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не позднее 8 октября  2020 г.</t>
  </si>
  <si>
    <t>Т.А.Ефремова</t>
  </si>
  <si>
    <t>не позднее 12.08.2020г.</t>
  </si>
  <si>
    <t>краевой бюджет</t>
  </si>
  <si>
    <t>22.08.2019г.</t>
  </si>
  <si>
    <t>-</t>
  </si>
  <si>
    <t>0,1 % годовых</t>
  </si>
  <si>
    <t>Договор № 48 от 21.08.2019г.</t>
  </si>
  <si>
    <t>Договор № 58 от 26.08.2019г.</t>
  </si>
  <si>
    <t>26.08.2019г.</t>
  </si>
  <si>
    <t>не позднее 01.07.2020г.</t>
  </si>
  <si>
    <t>Остаток      задолженности     по  ценным бумагам  на 1 сентября  2019г. , рублей</t>
  </si>
  <si>
    <t>Остаток задолженности по бюджетному кредиту на 1 сентября  2019г., рублей</t>
  </si>
  <si>
    <t>Остаток обязательств по гарантии на 1 сентября  2019 г., рублей</t>
  </si>
  <si>
    <t>Остаток задолженности по кредиту на  1сентября    2019г., рублей</t>
  </si>
  <si>
    <t>Изменение задолженности  по кредиту за сентябрь,  рублей*</t>
  </si>
  <si>
    <t>15.01.2019г.    10 млн. руб., 09.09.2019г. 30,564 млн. руб.</t>
  </si>
  <si>
    <t>Изменение задолженности по ценным бумагам  за  сентябрь , рублей 2 )</t>
  </si>
  <si>
    <t>Изменение задолженности по бюджетному кредиту за сентябрь  *) , рублей</t>
  </si>
  <si>
    <r>
      <t>Изменение обязательств по гарантии за сентябрь 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</si>
  <si>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задолженности по кредиту на 1 октября   2019г., рублей</t>
  </si>
  <si>
    <t>Начальник  финансового управления  администрации муниципального образования Ейский район</t>
  </si>
  <si>
    <t>Остаток      задолженности     по  ценным бумагам  на  1  октября  2019г. , рублей</t>
  </si>
  <si>
    <t>Остаток задолженности по бюджетному кредиту на 1 октября  2019г., рублей</t>
  </si>
  <si>
    <t>Остаток обязательств по гарантии на 1 октября   2019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</si>
</sst>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64" fontId="9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4" fontId="9" fillId="0" borderId="6" xfId="0" applyNumberFormat="1" applyFont="1" applyBorder="1" applyAlignment="1">
      <alignment vertical="top" wrapText="1"/>
    </xf>
    <xf numFmtId="10" fontId="9" fillId="0" borderId="6" xfId="0" applyNumberFormat="1" applyFont="1" applyBorder="1" applyAlignment="1">
      <alignment vertical="top" wrapText="1"/>
    </xf>
    <xf numFmtId="2" fontId="9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5" fontId="9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G22" sqref="G22"/>
    </sheetView>
  </sheetViews>
  <sheetFormatPr defaultRowHeight="12.75" x14ac:dyDescent="0.2"/>
  <cols>
    <col min="1" max="1" width="19.28515625" customWidth="1"/>
    <col min="2" max="2" width="13.5703125" customWidth="1"/>
    <col min="3" max="3" width="16" customWidth="1"/>
    <col min="4" max="4" width="11.28515625" customWidth="1"/>
    <col min="5" max="5" width="14" customWidth="1"/>
    <col min="6" max="6" width="8.140625" customWidth="1"/>
    <col min="7" max="7" width="11.5703125" customWidth="1"/>
    <col min="8" max="8" width="12.28515625" customWidth="1"/>
    <col min="9" max="9" width="14.42578125" customWidth="1"/>
    <col min="10" max="10" width="8.42578125" customWidth="1"/>
    <col min="11" max="11" width="13.7109375" customWidth="1"/>
    <col min="12" max="12" width="14.28515625" customWidth="1"/>
    <col min="13" max="13" width="13.7109375" customWidth="1"/>
  </cols>
  <sheetData>
    <row r="1" spans="1:13" ht="18.75" customHeight="1" x14ac:dyDescent="0.2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4"/>
    </row>
    <row r="2" spans="1:13" ht="14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4"/>
    </row>
    <row r="3" spans="1:13" ht="32.25" customHeight="1" x14ac:dyDescent="0.2">
      <c r="A3" s="80" t="s">
        <v>46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75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2.75" customHeight="1" x14ac:dyDescent="0.2">
      <c r="A5" s="23" t="s">
        <v>31</v>
      </c>
      <c r="B5" s="77" t="s">
        <v>1</v>
      </c>
      <c r="C5" s="77" t="s">
        <v>47</v>
      </c>
      <c r="D5" s="77" t="s">
        <v>2</v>
      </c>
      <c r="E5" s="77" t="s">
        <v>3</v>
      </c>
      <c r="F5" s="77" t="s">
        <v>4</v>
      </c>
      <c r="G5" s="77" t="s">
        <v>5</v>
      </c>
      <c r="H5" s="77" t="s">
        <v>6</v>
      </c>
      <c r="I5" s="77" t="s">
        <v>7</v>
      </c>
      <c r="J5" s="77" t="s">
        <v>8</v>
      </c>
      <c r="K5" s="77" t="s">
        <v>75</v>
      </c>
      <c r="L5" s="77" t="s">
        <v>76</v>
      </c>
      <c r="M5" s="77" t="s">
        <v>81</v>
      </c>
    </row>
    <row r="6" spans="1:13" ht="13.5" hidden="1" customHeight="1" thickBot="1" x14ac:dyDescent="0.25">
      <c r="A6" s="23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2.6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ht="0.6" hidden="1" customHeight="1" x14ac:dyDescent="0.2">
      <c r="A8" s="24"/>
      <c r="B8" s="25"/>
      <c r="C8" s="23"/>
      <c r="D8" s="26"/>
      <c r="E8" s="29"/>
      <c r="F8" s="27"/>
      <c r="G8" s="26"/>
      <c r="H8" s="28"/>
      <c r="I8" s="30"/>
      <c r="J8" s="28"/>
      <c r="K8" s="30">
        <v>0</v>
      </c>
      <c r="L8" s="30">
        <v>0</v>
      </c>
      <c r="M8" s="30">
        <f>K8-L8</f>
        <v>0</v>
      </c>
    </row>
    <row r="9" spans="1:13" ht="52.9" hidden="1" customHeight="1" x14ac:dyDescent="0.2">
      <c r="A9" s="24"/>
      <c r="B9" s="25"/>
      <c r="C9" s="23"/>
      <c r="D9" s="34"/>
      <c r="E9" s="29"/>
      <c r="F9" s="35"/>
      <c r="G9" s="34"/>
      <c r="H9" s="28"/>
      <c r="I9" s="30"/>
      <c r="J9" s="28"/>
      <c r="K9" s="36">
        <v>0</v>
      </c>
      <c r="L9" s="30">
        <v>0</v>
      </c>
      <c r="M9" s="30">
        <f>K9+L9</f>
        <v>0</v>
      </c>
    </row>
    <row r="10" spans="1:13" ht="103.15" hidden="1" customHeight="1" x14ac:dyDescent="0.2">
      <c r="A10" s="44"/>
      <c r="B10" s="45"/>
      <c r="C10" s="46"/>
      <c r="D10" s="34"/>
      <c r="E10" s="29"/>
      <c r="F10" s="47"/>
      <c r="G10" s="34"/>
      <c r="H10" s="28"/>
      <c r="I10" s="30"/>
      <c r="J10" s="28"/>
      <c r="K10" s="36">
        <v>0</v>
      </c>
      <c r="L10" s="30">
        <v>0</v>
      </c>
      <c r="M10" s="30">
        <f>K10+L10</f>
        <v>0</v>
      </c>
    </row>
    <row r="11" spans="1:13" ht="63" customHeight="1" x14ac:dyDescent="0.2">
      <c r="A11" s="44" t="s">
        <v>32</v>
      </c>
      <c r="B11" s="45" t="s">
        <v>50</v>
      </c>
      <c r="C11" s="46" t="s">
        <v>59</v>
      </c>
      <c r="D11" s="34" t="s">
        <v>60</v>
      </c>
      <c r="E11" s="29">
        <v>101880000</v>
      </c>
      <c r="F11" s="35">
        <v>8.2100000000000006E-2</v>
      </c>
      <c r="G11" s="34" t="s">
        <v>61</v>
      </c>
      <c r="H11" s="28" t="s">
        <v>77</v>
      </c>
      <c r="I11" s="29">
        <v>101880000</v>
      </c>
      <c r="J11" s="28"/>
      <c r="K11" s="36">
        <v>91880000</v>
      </c>
      <c r="L11" s="30">
        <v>-30564000</v>
      </c>
      <c r="M11" s="30">
        <f>K11+L11</f>
        <v>61316000</v>
      </c>
    </row>
    <row r="12" spans="1:13" ht="17.25" customHeight="1" x14ac:dyDescent="0.2">
      <c r="A12" s="31" t="s">
        <v>9</v>
      </c>
      <c r="B12" s="23"/>
      <c r="C12" s="23"/>
      <c r="D12" s="23"/>
      <c r="E12" s="32"/>
      <c r="F12" s="23"/>
      <c r="G12" s="32"/>
      <c r="H12" s="23"/>
      <c r="I12" s="23"/>
      <c r="J12" s="23"/>
      <c r="K12" s="37">
        <f>K9+K10+K11</f>
        <v>91880000</v>
      </c>
      <c r="L12" s="37">
        <f>SUM(L9:L11)</f>
        <v>-30564000</v>
      </c>
      <c r="M12" s="37">
        <f>SUM(M9:M11)</f>
        <v>61316000</v>
      </c>
    </row>
    <row r="13" spans="1:13" ht="24.75" customHeight="1" x14ac:dyDescent="0.2">
      <c r="A13" s="33" t="s">
        <v>10</v>
      </c>
      <c r="B13" s="23"/>
      <c r="C13" s="23"/>
      <c r="D13" s="23"/>
      <c r="E13" s="32"/>
      <c r="F13" s="23"/>
      <c r="G13" s="32"/>
      <c r="H13" s="23"/>
      <c r="I13" s="23"/>
      <c r="J13" s="23"/>
      <c r="K13" s="23">
        <v>0</v>
      </c>
      <c r="L13" s="23"/>
      <c r="M13" s="23">
        <v>0</v>
      </c>
    </row>
    <row r="14" spans="1:13" ht="0.75" hidden="1" customHeight="1" x14ac:dyDescent="0.25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66">
        <f>SUM(K9:K12)</f>
        <v>183760000</v>
      </c>
      <c r="L14" s="14"/>
      <c r="M14" s="67">
        <f>SUM(M7:M13)</f>
        <v>122632013</v>
      </c>
    </row>
    <row r="15" spans="1:13" ht="15.75" x14ac:dyDescent="0.2">
      <c r="A15" s="81" t="s">
        <v>33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5.75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24" x14ac:dyDescent="0.3">
      <c r="A17" s="99" t="s">
        <v>82</v>
      </c>
      <c r="B17" s="99"/>
      <c r="C17" s="99"/>
      <c r="D17" s="99"/>
      <c r="E17" s="99"/>
      <c r="F17" s="99"/>
      <c r="G17" s="99"/>
      <c r="H17" s="99"/>
      <c r="I17" s="99"/>
      <c r="J17" s="99"/>
      <c r="K17" s="100" t="s">
        <v>62</v>
      </c>
      <c r="L17" s="100"/>
      <c r="M17" s="100"/>
    </row>
    <row r="18" spans="1:13" ht="15.75" x14ac:dyDescent="0.2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60"/>
      <c r="J19" s="60"/>
      <c r="K19" s="60"/>
      <c r="L19" s="60"/>
      <c r="M19" s="14"/>
    </row>
    <row r="20" spans="1:13" ht="15.75" x14ac:dyDescent="0.25">
      <c r="A20" s="76" t="s">
        <v>53</v>
      </c>
      <c r="B20" s="76"/>
      <c r="C20" s="76"/>
      <c r="D20" s="76"/>
      <c r="E20" s="76"/>
      <c r="F20" s="63"/>
      <c r="G20" s="63"/>
      <c r="H20" s="63"/>
      <c r="I20" s="63" t="s">
        <v>62</v>
      </c>
      <c r="J20" s="1"/>
      <c r="K20" s="60"/>
      <c r="L20" s="60"/>
      <c r="M20" s="14"/>
    </row>
    <row r="21" spans="1:13" ht="15.75" x14ac:dyDescent="0.2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49.5" customHeight="1" x14ac:dyDescent="0.25">
      <c r="A22" s="79"/>
      <c r="B22" s="79"/>
      <c r="C22" s="79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75" x14ac:dyDescent="0.25">
      <c r="A23" s="43" t="s">
        <v>30</v>
      </c>
      <c r="B23" s="43"/>
      <c r="C23" s="58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mergeCells count="18">
    <mergeCell ref="C5:C6"/>
    <mergeCell ref="K17:M17"/>
    <mergeCell ref="A20:E20"/>
    <mergeCell ref="D5:D6"/>
    <mergeCell ref="A1:L2"/>
    <mergeCell ref="E5:E6"/>
    <mergeCell ref="A22:C22"/>
    <mergeCell ref="A3:M3"/>
    <mergeCell ref="A15:M15"/>
    <mergeCell ref="J5:J6"/>
    <mergeCell ref="M5:M6"/>
    <mergeCell ref="F5:F6"/>
    <mergeCell ref="K5:K6"/>
    <mergeCell ref="L5:L6"/>
    <mergeCell ref="G5:G6"/>
    <mergeCell ref="H5:H6"/>
    <mergeCell ref="I5:I6"/>
    <mergeCell ref="B5:B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T11" sqref="T11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82" t="s">
        <v>11</v>
      </c>
      <c r="B3" s="82" t="s">
        <v>35</v>
      </c>
      <c r="C3" s="82" t="s">
        <v>27</v>
      </c>
      <c r="D3" s="82" t="s">
        <v>29</v>
      </c>
      <c r="E3" s="82" t="s">
        <v>12</v>
      </c>
      <c r="F3" s="82" t="s">
        <v>13</v>
      </c>
      <c r="G3" s="82" t="s">
        <v>45</v>
      </c>
      <c r="H3" s="82" t="s">
        <v>26</v>
      </c>
      <c r="I3" s="82" t="s">
        <v>25</v>
      </c>
      <c r="J3" s="82" t="s">
        <v>8</v>
      </c>
      <c r="K3" s="82" t="s">
        <v>14</v>
      </c>
      <c r="L3" s="82" t="s">
        <v>6</v>
      </c>
      <c r="M3" s="82" t="s">
        <v>36</v>
      </c>
      <c r="N3" s="82" t="s">
        <v>28</v>
      </c>
      <c r="O3" s="82" t="s">
        <v>72</v>
      </c>
      <c r="P3" s="85" t="s">
        <v>78</v>
      </c>
      <c r="Q3" s="85" t="s">
        <v>83</v>
      </c>
    </row>
    <row r="4" spans="1:17" ht="109.5" customHeight="1" thickBo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7"/>
      <c r="Q4" s="86"/>
    </row>
    <row r="5" spans="1:17" ht="13.5" hidden="1" customHeight="1" thickBo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6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88" t="s">
        <v>34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18"/>
      <c r="P11" s="18"/>
      <c r="Q11" s="18"/>
    </row>
    <row r="12" spans="1:17" ht="15" customHeight="1" x14ac:dyDescent="0.2">
      <c r="A12" s="88" t="s">
        <v>49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73"/>
      <c r="B15" s="73"/>
      <c r="C15" s="73"/>
      <c r="D15" s="73"/>
      <c r="E15" s="73"/>
      <c r="F15" s="63"/>
      <c r="G15" s="63"/>
      <c r="H15" s="63"/>
      <c r="I15" s="89"/>
      <c r="J15" s="89"/>
      <c r="K15" s="89"/>
      <c r="L15" s="89"/>
    </row>
    <row r="16" spans="1:17" ht="8.4499999999999993" hidden="1" customHeight="1" x14ac:dyDescent="0.3">
      <c r="A16" s="76" t="s">
        <v>58</v>
      </c>
      <c r="B16" s="76"/>
      <c r="C16" s="76"/>
      <c r="D16" s="76"/>
      <c r="E16" s="76"/>
      <c r="F16" s="63"/>
      <c r="G16" s="63"/>
      <c r="H16" s="63"/>
      <c r="I16" s="63" t="s">
        <v>56</v>
      </c>
      <c r="J16" s="68"/>
      <c r="K16" s="74"/>
      <c r="L16" s="75"/>
    </row>
    <row r="17" spans="1:14" ht="31.5" hidden="1" customHeight="1" x14ac:dyDescent="0.25">
      <c r="A17" s="76" t="s">
        <v>53</v>
      </c>
      <c r="B17" s="76"/>
      <c r="C17" s="76"/>
      <c r="D17" s="76"/>
      <c r="E17" s="76"/>
      <c r="F17" s="63"/>
      <c r="G17" s="63"/>
      <c r="H17" s="63"/>
      <c r="I17" s="63" t="s">
        <v>52</v>
      </c>
      <c r="J17" s="63"/>
      <c r="K17" s="63"/>
      <c r="L17" s="63"/>
      <c r="M17" s="14"/>
      <c r="N17" s="14"/>
    </row>
    <row r="18" spans="1:14" hidden="1" x14ac:dyDescent="0.2"/>
    <row r="20" spans="1:14" ht="24" x14ac:dyDescent="0.3">
      <c r="A20" s="99" t="s">
        <v>82</v>
      </c>
      <c r="B20" s="99"/>
      <c r="C20" s="99"/>
      <c r="D20" s="99"/>
      <c r="E20" s="99"/>
      <c r="F20" s="99"/>
      <c r="G20" s="99"/>
      <c r="H20" s="99"/>
      <c r="I20" s="99"/>
      <c r="J20" s="99"/>
      <c r="K20" s="101" t="s">
        <v>62</v>
      </c>
      <c r="L20" s="101"/>
      <c r="M20" s="101"/>
    </row>
  </sheetData>
  <mergeCells count="23">
    <mergeCell ref="A12:M12"/>
    <mergeCell ref="I3:I5"/>
    <mergeCell ref="K20:M20"/>
    <mergeCell ref="K3:K5"/>
    <mergeCell ref="M3:M5"/>
    <mergeCell ref="J3:J5"/>
    <mergeCell ref="Q3:Q4"/>
    <mergeCell ref="D3:D5"/>
    <mergeCell ref="E3:E5"/>
    <mergeCell ref="F3:F5"/>
    <mergeCell ref="P3:P5"/>
    <mergeCell ref="A16:E16"/>
    <mergeCell ref="A17:E17"/>
    <mergeCell ref="O3:O5"/>
    <mergeCell ref="L3:L5"/>
    <mergeCell ref="N3:N5"/>
    <mergeCell ref="A11:N11"/>
    <mergeCell ref="I15:L15"/>
    <mergeCell ref="A3:A5"/>
    <mergeCell ref="B3:B5"/>
    <mergeCell ref="H3:H5"/>
    <mergeCell ref="G3:G5"/>
    <mergeCell ref="C3:C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I19" sqref="I19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3.140625" customWidth="1"/>
    <col min="6" max="6" width="14.28515625" customWidth="1"/>
    <col min="7" max="7" width="9.5703125" customWidth="1"/>
    <col min="8" max="8" width="13.7109375" customWidth="1"/>
    <col min="9" max="9" width="15.5703125" customWidth="1"/>
    <col min="10" max="10" width="13.7109375" customWidth="1"/>
    <col min="11" max="11" width="15.28515625" customWidth="1"/>
  </cols>
  <sheetData>
    <row r="2" spans="1:12" ht="51" customHeight="1" x14ac:dyDescent="0.2">
      <c r="A2" s="80" t="s">
        <v>54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90" t="s">
        <v>15</v>
      </c>
      <c r="B4" s="90" t="s">
        <v>2</v>
      </c>
      <c r="C4" s="90" t="s">
        <v>16</v>
      </c>
      <c r="D4" s="90" t="s">
        <v>17</v>
      </c>
      <c r="E4" s="90" t="s">
        <v>37</v>
      </c>
      <c r="F4" s="90" t="s">
        <v>3</v>
      </c>
      <c r="G4" s="90" t="s">
        <v>8</v>
      </c>
      <c r="H4" s="90" t="s">
        <v>6</v>
      </c>
      <c r="I4" s="90" t="s">
        <v>73</v>
      </c>
      <c r="J4" s="93" t="s">
        <v>79</v>
      </c>
      <c r="K4" s="90" t="s">
        <v>84</v>
      </c>
    </row>
    <row r="5" spans="1:12" x14ac:dyDescent="0.2">
      <c r="A5" s="91"/>
      <c r="B5" s="91"/>
      <c r="C5" s="91"/>
      <c r="D5" s="91"/>
      <c r="E5" s="91"/>
      <c r="F5" s="91"/>
      <c r="G5" s="91"/>
      <c r="H5" s="91"/>
      <c r="I5" s="91"/>
      <c r="J5" s="94"/>
      <c r="K5" s="91"/>
    </row>
    <row r="6" spans="1:12" ht="29.45" customHeight="1" thickBot="1" x14ac:dyDescent="0.25">
      <c r="A6" s="92"/>
      <c r="B6" s="92"/>
      <c r="C6" s="92"/>
      <c r="D6" s="92"/>
      <c r="E6" s="92"/>
      <c r="F6" s="92"/>
      <c r="G6" s="92"/>
      <c r="H6" s="92"/>
      <c r="I6" s="92"/>
      <c r="J6" s="95"/>
      <c r="K6" s="92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40">
        <v>11</v>
      </c>
    </row>
    <row r="8" spans="1:12" ht="33" customHeight="1" thickBot="1" x14ac:dyDescent="0.3">
      <c r="A8" s="70" t="s">
        <v>68</v>
      </c>
      <c r="B8" s="39" t="s">
        <v>65</v>
      </c>
      <c r="C8" s="69" t="s">
        <v>64</v>
      </c>
      <c r="D8" s="39" t="s">
        <v>67</v>
      </c>
      <c r="E8" s="54" t="s">
        <v>63</v>
      </c>
      <c r="F8" s="42">
        <v>10000000</v>
      </c>
      <c r="G8" s="54" t="s">
        <v>66</v>
      </c>
      <c r="H8" s="62"/>
      <c r="I8" s="55">
        <v>10000000</v>
      </c>
      <c r="J8" s="56">
        <v>0</v>
      </c>
      <c r="K8" s="42">
        <f>I8+J8</f>
        <v>10000000</v>
      </c>
    </row>
    <row r="9" spans="1:12" ht="34.5" customHeight="1" thickBot="1" x14ac:dyDescent="0.3">
      <c r="A9" s="70" t="s">
        <v>69</v>
      </c>
      <c r="B9" s="39" t="s">
        <v>70</v>
      </c>
      <c r="C9" s="69" t="s">
        <v>64</v>
      </c>
      <c r="D9" s="39" t="s">
        <v>67</v>
      </c>
      <c r="E9" s="54" t="s">
        <v>71</v>
      </c>
      <c r="F9" s="42">
        <v>30564000</v>
      </c>
      <c r="G9" s="54" t="s">
        <v>66</v>
      </c>
      <c r="H9" s="62"/>
      <c r="I9" s="55">
        <v>30564000</v>
      </c>
      <c r="J9" s="56">
        <v>0</v>
      </c>
      <c r="K9" s="42">
        <f>I9+J9</f>
        <v>30564000</v>
      </c>
    </row>
    <row r="10" spans="1:12" ht="16.5" customHeight="1" thickBot="1" x14ac:dyDescent="0.25">
      <c r="A10" s="50" t="s">
        <v>9</v>
      </c>
      <c r="B10" s="48"/>
      <c r="C10" s="52"/>
      <c r="D10" s="48"/>
      <c r="E10" s="52"/>
      <c r="F10" s="71">
        <f>SUM(F8:F9)</f>
        <v>40564000</v>
      </c>
      <c r="G10" s="52">
        <f>-J22</f>
        <v>0</v>
      </c>
      <c r="H10" s="48"/>
      <c r="I10" s="53">
        <f>SUM(I8:I9)</f>
        <v>40564000</v>
      </c>
      <c r="J10" s="38">
        <f>SUM(J8:J9)</f>
        <v>0</v>
      </c>
      <c r="K10" s="49">
        <f>SUM(K8:K9)</f>
        <v>40564000</v>
      </c>
    </row>
    <row r="11" spans="1:12" ht="26.25" customHeight="1" thickBot="1" x14ac:dyDescent="0.25">
      <c r="A11" s="51" t="s">
        <v>10</v>
      </c>
      <c r="B11" s="48"/>
      <c r="C11" s="52"/>
      <c r="D11" s="48"/>
      <c r="E11" s="52"/>
      <c r="F11" s="48"/>
      <c r="G11" s="52"/>
      <c r="H11" s="48"/>
      <c r="I11" s="41">
        <v>0</v>
      </c>
      <c r="J11" s="38">
        <v>0</v>
      </c>
      <c r="K11" s="38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88" t="s">
        <v>38</v>
      </c>
      <c r="B13" s="88"/>
      <c r="C13" s="88"/>
      <c r="D13" s="88"/>
      <c r="E13" s="88"/>
      <c r="F13" s="88"/>
      <c r="G13" s="88"/>
      <c r="H13" s="88"/>
      <c r="I13" s="88"/>
      <c r="J13" s="88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97"/>
      <c r="J15" s="97"/>
      <c r="K15" s="97"/>
      <c r="L15" s="97"/>
    </row>
    <row r="16" spans="1:12" ht="0.6" customHeight="1" x14ac:dyDescent="0.3">
      <c r="A16" s="76" t="s">
        <v>55</v>
      </c>
      <c r="B16" s="76"/>
      <c r="C16" s="76"/>
      <c r="D16" s="76"/>
      <c r="E16" s="76"/>
      <c r="F16" s="63"/>
      <c r="G16" s="63"/>
      <c r="H16" s="63"/>
      <c r="I16" s="63" t="s">
        <v>56</v>
      </c>
      <c r="J16" s="68"/>
      <c r="K16" s="1"/>
      <c r="L16" s="1"/>
    </row>
    <row r="17" spans="1:13" ht="29.25" hidden="1" customHeight="1" x14ac:dyDescent="0.25">
      <c r="A17" s="96" t="s">
        <v>53</v>
      </c>
      <c r="B17" s="96"/>
      <c r="C17" s="96"/>
      <c r="D17" s="96"/>
      <c r="E17" s="96"/>
      <c r="F17" s="72"/>
      <c r="G17" s="72"/>
      <c r="H17" s="72"/>
      <c r="I17" s="72" t="s">
        <v>52</v>
      </c>
      <c r="J17" s="72"/>
      <c r="K17" s="1"/>
      <c r="L17" s="1"/>
    </row>
    <row r="18" spans="1:13" ht="24" x14ac:dyDescent="0.3">
      <c r="A18" s="99" t="s">
        <v>82</v>
      </c>
      <c r="B18" s="99"/>
      <c r="C18" s="99"/>
      <c r="D18" s="99"/>
      <c r="E18" s="99"/>
      <c r="F18" s="99"/>
      <c r="G18" s="99"/>
      <c r="H18" s="99"/>
      <c r="I18" s="99"/>
      <c r="J18" s="99"/>
      <c r="K18" s="100" t="s">
        <v>62</v>
      </c>
      <c r="L18" s="100"/>
      <c r="M18" s="100"/>
    </row>
  </sheetData>
  <mergeCells count="17">
    <mergeCell ref="B4:B6"/>
    <mergeCell ref="K18:M18"/>
    <mergeCell ref="A16:E16"/>
    <mergeCell ref="A2:K2"/>
    <mergeCell ref="A13:J13"/>
    <mergeCell ref="D4:D6"/>
    <mergeCell ref="G4:G6"/>
    <mergeCell ref="H4:H6"/>
    <mergeCell ref="I4:I6"/>
    <mergeCell ref="J4:J6"/>
    <mergeCell ref="A4:A6"/>
    <mergeCell ref="A17:E17"/>
    <mergeCell ref="I15:L15"/>
    <mergeCell ref="K4:K6"/>
    <mergeCell ref="C4:C6"/>
    <mergeCell ref="F4:F6"/>
    <mergeCell ref="E4:E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tabSelected="1" workbookViewId="0">
      <selection activeCell="M28" sqref="M28:M29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0" customWidth="1"/>
    <col min="13" max="13" width="11" customWidth="1"/>
    <col min="14" max="14" width="11.140625" customWidth="1"/>
  </cols>
  <sheetData>
    <row r="3" spans="1:14" ht="18.75" x14ac:dyDescent="0.3">
      <c r="A3" s="78" t="s">
        <v>44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90" t="s">
        <v>18</v>
      </c>
      <c r="B5" s="90" t="s">
        <v>41</v>
      </c>
      <c r="C5" s="90" t="s">
        <v>39</v>
      </c>
      <c r="D5" s="90" t="s">
        <v>19</v>
      </c>
      <c r="E5" s="90" t="s">
        <v>20</v>
      </c>
      <c r="F5" s="90" t="s">
        <v>21</v>
      </c>
      <c r="G5" s="90" t="s">
        <v>22</v>
      </c>
      <c r="H5" s="90" t="s">
        <v>40</v>
      </c>
      <c r="I5" s="90" t="s">
        <v>23</v>
      </c>
      <c r="J5" s="90" t="s">
        <v>24</v>
      </c>
      <c r="K5" s="90" t="s">
        <v>8</v>
      </c>
      <c r="L5" s="90" t="s">
        <v>74</v>
      </c>
      <c r="M5" s="90" t="s">
        <v>80</v>
      </c>
      <c r="N5" s="90" t="s">
        <v>85</v>
      </c>
    </row>
    <row r="6" spans="1:14" ht="13.5" hidden="1" customHeight="1" thickBo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98" t="s">
        <v>42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18"/>
    </row>
    <row r="13" spans="1:14" ht="14.25" customHeight="1" x14ac:dyDescent="0.2">
      <c r="A13" s="98" t="s">
        <v>43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97"/>
      <c r="J15" s="97"/>
      <c r="K15" s="97"/>
      <c r="L15" s="97"/>
      <c r="M15" s="14"/>
      <c r="N15" s="14"/>
    </row>
    <row r="16" spans="1:14" ht="1.1499999999999999" hidden="1" customHeight="1" x14ac:dyDescent="0.3">
      <c r="A16" s="76" t="s">
        <v>57</v>
      </c>
      <c r="B16" s="76"/>
      <c r="C16" s="76"/>
      <c r="D16" s="76"/>
      <c r="E16" s="76"/>
      <c r="F16" s="63"/>
      <c r="G16" s="63"/>
      <c r="H16" s="63"/>
      <c r="I16" s="63" t="s">
        <v>56</v>
      </c>
      <c r="J16" s="68"/>
      <c r="K16" s="63"/>
      <c r="L16" s="63"/>
      <c r="M16" s="14"/>
      <c r="N16" s="14"/>
    </row>
    <row r="17" spans="1:14" ht="32.25" hidden="1" customHeight="1" x14ac:dyDescent="0.3">
      <c r="A17" s="76" t="s">
        <v>53</v>
      </c>
      <c r="B17" s="76"/>
      <c r="C17" s="76"/>
      <c r="D17" s="76"/>
      <c r="E17" s="76"/>
      <c r="F17" s="63"/>
      <c r="G17" s="63"/>
      <c r="H17" s="63"/>
      <c r="I17" s="63" t="s">
        <v>52</v>
      </c>
      <c r="J17" s="64"/>
      <c r="K17" s="63"/>
      <c r="L17" s="1"/>
      <c r="M17" s="14"/>
      <c r="N17" s="14"/>
    </row>
    <row r="18" spans="1:14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4" ht="24" x14ac:dyDescent="0.3">
      <c r="A19" s="99" t="s">
        <v>82</v>
      </c>
      <c r="B19" s="99"/>
      <c r="C19" s="99"/>
      <c r="D19" s="99"/>
      <c r="E19" s="99"/>
      <c r="F19" s="99"/>
      <c r="G19" s="99"/>
      <c r="H19" s="99"/>
      <c r="I19" s="99"/>
      <c r="J19" s="99"/>
      <c r="K19" s="100" t="s">
        <v>62</v>
      </c>
      <c r="L19" s="100"/>
      <c r="M19" s="100"/>
    </row>
    <row r="22" spans="1:14" x14ac:dyDescent="0.2">
      <c r="D22" s="61"/>
    </row>
  </sheetData>
  <mergeCells count="21">
    <mergeCell ref="K19:M19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A17:E17"/>
    <mergeCell ref="I15:L15"/>
    <mergeCell ref="C5:C6"/>
    <mergeCell ref="A16:E16"/>
    <mergeCell ref="N5:N6"/>
    <mergeCell ref="F5:F6"/>
    <mergeCell ref="G5:G6"/>
    <mergeCell ref="I5:I6"/>
    <mergeCell ref="J5:J6"/>
    <mergeCell ref="H5:H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2019-10-01T10:00:11Z</cp:lastPrinted>
  <dcterms:created xsi:type="dcterms:W3CDTF">1996-10-08T23:32:33Z</dcterms:created>
  <dcterms:modified xsi:type="dcterms:W3CDTF">2019-10-01T10:00:30Z</dcterms:modified>
</cp:coreProperties>
</file>