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85" windowHeight="8250" tabRatio="881" activeTab="0"/>
  </bookViews>
  <sheets>
    <sheet name="текущая" sheetId="1" r:id="rId1"/>
  </sheets>
  <externalReferences>
    <externalReference r:id="rId4"/>
  </externalReferences>
  <definedNames>
    <definedName name="_xlnm.Print_Area" localSheetId="0">'текущая'!$A$1:$F$26</definedName>
  </definedNames>
  <calcPr fullCalcOnLoad="1"/>
</workbook>
</file>

<file path=xl/sharedStrings.xml><?xml version="1.0" encoding="utf-8"?>
<sst xmlns="http://schemas.openxmlformats.org/spreadsheetml/2006/main" count="22" uniqueCount="22">
  <si>
    <t>% исполнения</t>
  </si>
  <si>
    <t>Александровское сельское поселение</t>
  </si>
  <si>
    <t>Должанское сельское поселение</t>
  </si>
  <si>
    <t>Ейское сельское поселение</t>
  </si>
  <si>
    <t>Камышеватское сельское поселение</t>
  </si>
  <si>
    <t>Копанское сельское поселение</t>
  </si>
  <si>
    <t>Красноармейское сельское поселение</t>
  </si>
  <si>
    <t>Кухаривское сельское поселение</t>
  </si>
  <si>
    <t>Моревское сельское поселение</t>
  </si>
  <si>
    <t>Трудовое сельское поселение</t>
  </si>
  <si>
    <t>Ясенское сельское поселение</t>
  </si>
  <si>
    <t>Итого по поселениям</t>
  </si>
  <si>
    <t>фактическое поступление</t>
  </si>
  <si>
    <t>Всего доходов (тыс.руб)</t>
  </si>
  <si>
    <t>зани-мае-мое место</t>
  </si>
  <si>
    <t>поселение</t>
  </si>
  <si>
    <t xml:space="preserve">(на </t>
  </si>
  <si>
    <t>Ейское городское поселение</t>
  </si>
  <si>
    <t>ё</t>
  </si>
  <si>
    <t>июня 2014 год)</t>
  </si>
  <si>
    <t>Ранжированная таблица по исполнению плана поступления доходов в бюджет Ейского района по  поселениям за  январь- июнь 2014 года</t>
  </si>
  <si>
    <t>план на 6 месяцев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</si>
</sst>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sz val="11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ont="1" applyFill="1" applyBorder="1" applyAlignment="1">
      <alignment wrapText="1"/>
    </xf>
    <xf numFmtId="164" fontId="0" fillId="3" borderId="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164" fontId="3" fillId="0" borderId="0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horizontal="center"/>
    </xf>
    <xf numFmtId="164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164" fontId="1" fillId="0" borderId="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78;&#1077;&#1076;&#1085;&#1077;&#1074;&#1085;&#1086;&#1077;%20&#1080;&#1089;&#1087;&#1086;&#1083;&#1085;&#1077;&#1085;&#1080;&#1077;%20&#1080;&#1102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.район"/>
      <sheetName val="мун.район"/>
      <sheetName val="итого посел"/>
      <sheetName val="алекс"/>
      <sheetName val="долж"/>
      <sheetName val="ейское"/>
      <sheetName val="камыш"/>
      <sheetName val="копанское"/>
      <sheetName val="красноарм"/>
      <sheetName val="кухарив"/>
      <sheetName val="моревское"/>
      <sheetName val="трудовое"/>
      <sheetName val="ясенское"/>
      <sheetName val="г.Ейск"/>
      <sheetName val="свод"/>
      <sheetName val="свод год"/>
    </sheetNames>
    <sheetDataSet>
      <sheetData sheetId="3">
        <row r="45">
          <cell r="D45">
            <v>4514.9</v>
          </cell>
          <cell r="F45">
            <v>3674.4937999999997</v>
          </cell>
        </row>
      </sheetData>
      <sheetData sheetId="4">
        <row r="45">
          <cell r="D45">
            <v>4961</v>
          </cell>
          <cell r="F45">
            <v>4863.75347</v>
          </cell>
        </row>
      </sheetData>
      <sheetData sheetId="5">
        <row r="45">
          <cell r="D45">
            <v>5108.049999999999</v>
          </cell>
          <cell r="F45">
            <v>5937.26002</v>
          </cell>
        </row>
      </sheetData>
      <sheetData sheetId="6">
        <row r="45">
          <cell r="D45">
            <v>4557.82</v>
          </cell>
          <cell r="F45">
            <v>4253.566699999999</v>
          </cell>
        </row>
      </sheetData>
      <sheetData sheetId="7">
        <row r="45">
          <cell r="D45">
            <v>2912.2</v>
          </cell>
          <cell r="F45">
            <v>3638.49209</v>
          </cell>
        </row>
      </sheetData>
      <sheetData sheetId="8">
        <row r="45">
          <cell r="D45">
            <v>2744.7</v>
          </cell>
          <cell r="F45">
            <v>2118.24345</v>
          </cell>
        </row>
      </sheetData>
      <sheetData sheetId="9">
        <row r="45">
          <cell r="D45">
            <v>3682.2000000000003</v>
          </cell>
          <cell r="F45">
            <v>3802.46392</v>
          </cell>
        </row>
      </sheetData>
      <sheetData sheetId="10">
        <row r="45">
          <cell r="D45">
            <v>660.5</v>
          </cell>
          <cell r="F45">
            <v>577.8535400000001</v>
          </cell>
        </row>
      </sheetData>
      <sheetData sheetId="11">
        <row r="45">
          <cell r="D45">
            <v>2347.7</v>
          </cell>
          <cell r="F45">
            <v>2139.7279799999997</v>
          </cell>
        </row>
      </sheetData>
      <sheetData sheetId="12">
        <row r="45">
          <cell r="D45">
            <v>4508</v>
          </cell>
          <cell r="F45">
            <v>4673.59104</v>
          </cell>
        </row>
      </sheetData>
      <sheetData sheetId="13">
        <row r="51">
          <cell r="D51">
            <v>121745.8</v>
          </cell>
          <cell r="F51">
            <v>129518.98272999999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38"/>
  <sheetViews>
    <sheetView tabSelected="1" workbookViewId="0" topLeftCell="A1">
      <selection activeCell="H15" sqref="H15"/>
    </sheetView>
  </sheetViews>
  <sheetFormatPr defaultColWidth="9.00390625" defaultRowHeight="12.75"/>
  <cols>
    <col min="1" max="1" width="5.75390625" style="0" customWidth="1"/>
    <col min="2" max="2" width="36.375" style="0" customWidth="1"/>
    <col min="3" max="5" width="13.75390625" style="0" customWidth="1"/>
    <col min="13" max="13" width="37.375" style="0" customWidth="1"/>
  </cols>
  <sheetData>
    <row r="3" spans="1:5" s="4" customFormat="1" ht="25.5" customHeight="1">
      <c r="A3" s="31" t="s">
        <v>20</v>
      </c>
      <c r="B3" s="31"/>
      <c r="C3" s="31"/>
      <c r="D3" s="31"/>
      <c r="E3" s="31"/>
    </row>
    <row r="4" spans="3:5" s="4" customFormat="1" ht="12.75">
      <c r="C4" s="10" t="s">
        <v>16</v>
      </c>
      <c r="D4" s="11">
        <v>30</v>
      </c>
      <c r="E4" s="5" t="s">
        <v>19</v>
      </c>
    </row>
    <row r="6" spans="1:5" ht="12.75">
      <c r="A6" s="33" t="s">
        <v>14</v>
      </c>
      <c r="B6" s="32" t="s">
        <v>15</v>
      </c>
      <c r="C6" s="32" t="s">
        <v>13</v>
      </c>
      <c r="D6" s="32"/>
      <c r="E6" s="32"/>
    </row>
    <row r="7" spans="1:5" ht="12.75">
      <c r="A7" s="34"/>
      <c r="B7" s="32"/>
      <c r="C7" s="32"/>
      <c r="D7" s="32"/>
      <c r="E7" s="32"/>
    </row>
    <row r="8" spans="1:5" ht="25.5">
      <c r="A8" s="35"/>
      <c r="B8" s="32"/>
      <c r="C8" s="1" t="s">
        <v>21</v>
      </c>
      <c r="D8" s="8" t="s">
        <v>12</v>
      </c>
      <c r="E8" s="1" t="s">
        <v>0</v>
      </c>
    </row>
    <row r="9" spans="1:5" ht="12.75">
      <c r="A9" s="21">
        <v>1</v>
      </c>
      <c r="B9" s="9" t="s">
        <v>5</v>
      </c>
      <c r="C9" s="22">
        <f>'[1]копанское'!$D$45</f>
        <v>2912.2</v>
      </c>
      <c r="D9" s="22">
        <f>'[1]копанское'!$F$45</f>
        <v>3638.49209</v>
      </c>
      <c r="E9" s="22">
        <f>D9/C9*100</f>
        <v>124.93963635739304</v>
      </c>
    </row>
    <row r="10" spans="1:5" ht="12.75">
      <c r="A10" s="21">
        <v>2</v>
      </c>
      <c r="B10" s="9" t="s">
        <v>3</v>
      </c>
      <c r="C10" s="22">
        <f>'[1]ейское'!$D$45</f>
        <v>5108.049999999999</v>
      </c>
      <c r="D10" s="22">
        <f>'[1]ейское'!$F$45</f>
        <v>5937.26002</v>
      </c>
      <c r="E10" s="22">
        <f>D10/C10*100</f>
        <v>116.23339669736986</v>
      </c>
    </row>
    <row r="11" spans="1:5" s="24" customFormat="1" ht="12.75">
      <c r="A11" s="21">
        <v>3</v>
      </c>
      <c r="B11" s="9" t="s">
        <v>17</v>
      </c>
      <c r="C11" s="22">
        <f>'[1]г.Ейск'!$D$51</f>
        <v>121745.8</v>
      </c>
      <c r="D11" s="22">
        <f>'[1]г.Ейск'!$F$51</f>
        <v>129518.98272999999</v>
      </c>
      <c r="E11" s="22">
        <f>D11/C11*100</f>
        <v>106.38476459146844</v>
      </c>
    </row>
    <row r="12" spans="1:5" s="24" customFormat="1" ht="12" customHeight="1">
      <c r="A12" s="12">
        <v>4</v>
      </c>
      <c r="B12" s="13" t="s">
        <v>10</v>
      </c>
      <c r="C12" s="14">
        <f>'[1]ясенское'!$D$45</f>
        <v>4508</v>
      </c>
      <c r="D12" s="14">
        <f>'[1]ясенское'!$F$45</f>
        <v>4673.59104</v>
      </c>
      <c r="E12" s="14">
        <f>D12/C12*100</f>
        <v>103.67327062999114</v>
      </c>
    </row>
    <row r="13" spans="1:5" ht="12" customHeight="1">
      <c r="A13" s="12">
        <v>5</v>
      </c>
      <c r="B13" s="13" t="s">
        <v>7</v>
      </c>
      <c r="C13" s="14">
        <f>'[1]кухарив'!$D$45</f>
        <v>3682.2000000000003</v>
      </c>
      <c r="D13" s="14">
        <f>'[1]кухарив'!$F$45</f>
        <v>3802.46392</v>
      </c>
      <c r="E13" s="14">
        <f>D13/C13*100</f>
        <v>103.26608875128997</v>
      </c>
    </row>
    <row r="14" spans="1:5" ht="12.75">
      <c r="A14" s="12">
        <v>6</v>
      </c>
      <c r="B14" s="13" t="s">
        <v>2</v>
      </c>
      <c r="C14" s="14">
        <f>'[1]долж'!$D$45</f>
        <v>4961</v>
      </c>
      <c r="D14" s="14">
        <f>'[1]долж'!$F$45</f>
        <v>4863.75347</v>
      </c>
      <c r="E14" s="14">
        <f aca="true" t="shared" si="0" ref="E14:E20">D14/C14*100</f>
        <v>98.03977968151581</v>
      </c>
    </row>
    <row r="15" spans="1:5" ht="12.75">
      <c r="A15" s="12">
        <v>7</v>
      </c>
      <c r="B15" s="13" t="s">
        <v>4</v>
      </c>
      <c r="C15" s="14">
        <f>'[1]камыш'!$D$45</f>
        <v>4557.82</v>
      </c>
      <c r="D15" s="14">
        <f>'[1]камыш'!$F$45</f>
        <v>4253.566699999999</v>
      </c>
      <c r="E15" s="14">
        <f>D15/C15*100</f>
        <v>93.32458719300016</v>
      </c>
    </row>
    <row r="16" spans="1:5" ht="12.75">
      <c r="A16" s="12">
        <v>8</v>
      </c>
      <c r="B16" s="13" t="s">
        <v>9</v>
      </c>
      <c r="C16" s="14">
        <f>'[1]трудовое'!$D$45</f>
        <v>2347.7</v>
      </c>
      <c r="D16" s="14">
        <f>'[1]трудовое'!$F$45</f>
        <v>2139.7279799999997</v>
      </c>
      <c r="E16" s="14">
        <f>D16/C16*100</f>
        <v>91.14145674489926</v>
      </c>
    </row>
    <row r="17" spans="1:5" s="24" customFormat="1" ht="12.75">
      <c r="A17" s="12">
        <v>9</v>
      </c>
      <c r="B17" s="13" t="s">
        <v>8</v>
      </c>
      <c r="C17" s="14">
        <f>'[1]моревское'!$D$45</f>
        <v>660.5</v>
      </c>
      <c r="D17" s="14">
        <f>'[1]моревское'!$F$45</f>
        <v>577.8535400000001</v>
      </c>
      <c r="E17" s="14">
        <f>D17/C17*100</f>
        <v>87.48728841786526</v>
      </c>
    </row>
    <row r="18" spans="1:5" ht="12" customHeight="1">
      <c r="A18" s="12">
        <v>10</v>
      </c>
      <c r="B18" s="13" t="s">
        <v>1</v>
      </c>
      <c r="C18" s="14">
        <f>'[1]алекс'!$D$45</f>
        <v>4514.9</v>
      </c>
      <c r="D18" s="14">
        <f>'[1]алекс'!$F$45</f>
        <v>3674.4937999999997</v>
      </c>
      <c r="E18" s="14">
        <f>D18/C18*100</f>
        <v>81.38593988792664</v>
      </c>
    </row>
    <row r="19" spans="1:5" ht="13.5" customHeight="1">
      <c r="A19" s="12">
        <v>11</v>
      </c>
      <c r="B19" s="13" t="s">
        <v>6</v>
      </c>
      <c r="C19" s="14">
        <f>'[1]красноарм'!$D$45</f>
        <v>2744.7</v>
      </c>
      <c r="D19" s="14">
        <f>'[1]красноарм'!$F$45</f>
        <v>2118.24345</v>
      </c>
      <c r="E19" s="14">
        <f t="shared" si="0"/>
        <v>77.17577330855832</v>
      </c>
    </row>
    <row r="20" spans="1:5" ht="12.75">
      <c r="A20" s="7"/>
      <c r="B20" s="2" t="s">
        <v>11</v>
      </c>
      <c r="C20" s="3">
        <f>SUM(C9:C19)</f>
        <v>157742.87000000002</v>
      </c>
      <c r="D20" s="3">
        <f>SUM(D9:D19)</f>
        <v>165198.42874</v>
      </c>
      <c r="E20" s="3">
        <f t="shared" si="0"/>
        <v>104.7263998303061</v>
      </c>
    </row>
    <row r="21" spans="1:5" s="19" customFormat="1" ht="12.75">
      <c r="A21" s="16"/>
      <c r="B21" s="17"/>
      <c r="C21" s="18"/>
      <c r="D21" s="18"/>
      <c r="E21" s="18"/>
    </row>
    <row r="22" spans="1:5" s="19" customFormat="1" ht="12.75">
      <c r="A22" s="16"/>
      <c r="B22" s="17"/>
      <c r="C22" s="18"/>
      <c r="D22" s="18"/>
      <c r="E22" s="18"/>
    </row>
    <row r="23" spans="1:5" s="19" customFormat="1" ht="12.75">
      <c r="A23" s="16"/>
      <c r="B23" s="17"/>
      <c r="C23" s="18"/>
      <c r="D23" s="18"/>
      <c r="E23" s="18"/>
    </row>
    <row r="24" spans="1:7" s="19" customFormat="1" ht="12.75">
      <c r="A24" s="4"/>
      <c r="B24"/>
      <c r="C24"/>
      <c r="D24"/>
      <c r="E24"/>
      <c r="G24" s="19" t="s">
        <v>18</v>
      </c>
    </row>
    <row r="25" spans="1:5" s="19" customFormat="1" ht="12.75">
      <c r="A25" s="4"/>
      <c r="B25"/>
      <c r="C25"/>
      <c r="D25"/>
      <c r="E25"/>
    </row>
    <row r="26" spans="1:5" s="19" customFormat="1" ht="14.25" customHeight="1">
      <c r="A26" s="4"/>
      <c r="B26"/>
      <c r="C26"/>
      <c r="D26"/>
      <c r="E26" s="10"/>
    </row>
    <row r="27" spans="1:16" s="19" customFormat="1" ht="11.25" customHeight="1">
      <c r="A27" s="16"/>
      <c r="B27" s="17"/>
      <c r="C27" s="18"/>
      <c r="D27" s="18"/>
      <c r="E27" s="18"/>
      <c r="L27" s="26"/>
      <c r="M27" s="25"/>
      <c r="N27" s="27"/>
      <c r="O27" s="27"/>
      <c r="P27" s="27"/>
    </row>
    <row r="28" spans="1:16" s="19" customFormat="1" ht="12.75" hidden="1">
      <c r="A28" s="16"/>
      <c r="B28" s="17"/>
      <c r="C28" s="18"/>
      <c r="D28" s="18"/>
      <c r="E28" s="18"/>
      <c r="L28" s="26"/>
      <c r="M28" s="25"/>
      <c r="N28" s="27"/>
      <c r="O28" s="27"/>
      <c r="P28" s="27"/>
    </row>
    <row r="29" spans="1:16" s="19" customFormat="1" ht="12.75" hidden="1">
      <c r="A29" s="16"/>
      <c r="B29" s="17"/>
      <c r="C29" s="18"/>
      <c r="D29" s="18"/>
      <c r="E29" s="18"/>
      <c r="L29" s="26"/>
      <c r="M29" s="25"/>
      <c r="N29" s="27"/>
      <c r="O29" s="27"/>
      <c r="P29" s="27"/>
    </row>
    <row r="30" spans="1:16" s="19" customFormat="1" ht="12.75" hidden="1">
      <c r="A30" s="16"/>
      <c r="B30" s="17"/>
      <c r="C30" s="18"/>
      <c r="D30" s="18"/>
      <c r="E30" s="18"/>
      <c r="L30" s="26"/>
      <c r="M30" s="25"/>
      <c r="N30" s="27"/>
      <c r="O30" s="27"/>
      <c r="P30" s="27"/>
    </row>
    <row r="31" spans="2:16" s="19" customFormat="1" ht="12.75" hidden="1">
      <c r="B31" s="15"/>
      <c r="C31" s="20"/>
      <c r="D31" s="20"/>
      <c r="E31" s="20"/>
      <c r="L31" s="26"/>
      <c r="M31" s="25"/>
      <c r="N31" s="27"/>
      <c r="O31" s="27"/>
      <c r="P31" s="27"/>
    </row>
    <row r="32" spans="12:16" ht="12.75" hidden="1">
      <c r="L32" s="26"/>
      <c r="M32" s="25"/>
      <c r="N32" s="27"/>
      <c r="O32" s="27"/>
      <c r="P32" s="27"/>
    </row>
    <row r="33" spans="6:16" ht="15">
      <c r="F33" s="23"/>
      <c r="G33" s="23"/>
      <c r="H33" s="23"/>
      <c r="I33" s="23"/>
      <c r="J33" s="23"/>
      <c r="K33" s="23"/>
      <c r="L33" s="26"/>
      <c r="M33" s="25"/>
      <c r="N33" s="27"/>
      <c r="O33" s="27"/>
      <c r="P33" s="27"/>
    </row>
    <row r="34" spans="6:16" ht="15" customHeight="1">
      <c r="F34" s="23"/>
      <c r="G34" s="23"/>
      <c r="H34" s="23"/>
      <c r="I34" s="23"/>
      <c r="K34" s="23"/>
      <c r="L34" s="26"/>
      <c r="M34" s="25"/>
      <c r="N34" s="27"/>
      <c r="O34" s="27"/>
      <c r="P34" s="27"/>
    </row>
    <row r="35" spans="12:16" ht="12.75">
      <c r="L35" s="26"/>
      <c r="M35" s="25"/>
      <c r="N35" s="27"/>
      <c r="O35" s="27"/>
      <c r="P35" s="27"/>
    </row>
    <row r="36" spans="1:16" ht="12.75">
      <c r="A36" s="6"/>
      <c r="L36" s="26"/>
      <c r="M36" s="25"/>
      <c r="N36" s="27"/>
      <c r="O36" s="27"/>
      <c r="P36" s="27"/>
    </row>
    <row r="37" spans="12:16" ht="12.75">
      <c r="L37" s="26"/>
      <c r="M37" s="25"/>
      <c r="N37" s="27"/>
      <c r="O37" s="27"/>
      <c r="P37" s="27"/>
    </row>
    <row r="38" spans="12:16" ht="12.75">
      <c r="L38" s="29"/>
      <c r="M38" s="28"/>
      <c r="N38" s="30"/>
      <c r="O38" s="30"/>
      <c r="P38" s="30"/>
    </row>
  </sheetData>
  <mergeCells count="4">
    <mergeCell ref="A3:E3"/>
    <mergeCell ref="B6:B8"/>
    <mergeCell ref="C6:E7"/>
    <mergeCell ref="A6:A8"/>
  </mergeCells>
  <printOptions/>
  <pageMargins left="0.78" right="0.2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 в Ейском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fonh_04</dc:creator>
  <cp:keywords/>
  <dc:description/>
  <cp:lastModifiedBy>fonh3</cp:lastModifiedBy>
  <cp:lastPrinted>2014-07-02T11:16:06Z</cp:lastPrinted>
  <dcterms:created xsi:type="dcterms:W3CDTF">2006-03-23T11:20:05Z</dcterms:created>
  <dcterms:modified xsi:type="dcterms:W3CDTF">2014-07-08T13:23:59Z</dcterms:modified>
  <cp:category/>
  <cp:version/>
  <cp:contentType/>
  <cp:contentStatus/>
</cp:coreProperties>
</file>