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M10" i="1" l="1"/>
  <c r="M9" i="1"/>
  <c r="L10" i="1"/>
  <c r="K10" i="1" l="1"/>
  <c r="M8" i="1"/>
  <c r="J9" i="3"/>
  <c r="K9" i="3"/>
  <c r="I9" i="3"/>
  <c r="K8" i="3"/>
</calcChain>
</file>

<file path=xl/sharedStrings.xml><?xml version="1.0" encoding="utf-8"?>
<sst xmlns="http://schemas.openxmlformats.org/spreadsheetml/2006/main" count="106" uniqueCount="78">
  <si>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</si>
  <si>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</si>
  <si>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</si>
  <si>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</si>
  <si>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</si>
  <si>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</si>
  <si>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</si>
  <si>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</si>
  <si>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</si>
  <si>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</si>
  <si>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</si>
  <si>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</si>
  <si>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</si>
  <si>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</si>
  <si>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</si>
  <si>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</si>
  <si>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</si>
  <si>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</si>
  <si>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</si>
  <si>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</si>
  <si>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</si>
  <si>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</si>
  <si>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</si>
  <si>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</si>
  <si>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</si>
  <si>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</si>
  <si>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</si>
  <si>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</si>
  <si>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</si>
  <si>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</si>
  <si>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</si>
  <si>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</si>
  <si>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администрации муниципального образования Ейский район</t>
  </si>
  <si>
    <t>Т.А.Ефремова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</si>
  <si>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</si>
  <si>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</si>
  <si>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</si>
  <si>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</si>
  <si>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</si>
  <si>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</si>
  <si>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</si>
  <si>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</si>
  <si>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</si>
  <si>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</si>
  <si>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21.07.2015г.</t>
  </si>
  <si>
    <t>Краевой</t>
  </si>
  <si>
    <t>01.07.2016г.</t>
  </si>
  <si>
    <r>
      <t xml:space="preserve">№ 82  от 20.07.2015 г.                 доп. Соглашение  №1             от 10.11.2015г.                             ( </t>
    </r>
    <r>
      <rPr>
        <b/>
        <sz val="11"/>
        <rFont val="Times New Roman"/>
        <family val="1"/>
        <charset val="204"/>
      </rPr>
      <t>о проведении реструктуризации 108,3млн. руб.</t>
    </r>
    <r>
      <rPr>
        <sz val="11"/>
        <rFont val="Times New Roman"/>
        <family val="1"/>
        <charset val="204"/>
      </rPr>
      <t>)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</si>
  <si>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</si>
  <si>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</si>
  <si>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</si>
  <si>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</si>
  <si>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</si>
  <si>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</si>
  <si>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</si>
  <si>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</si>
  <si>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</si>
  <si>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</si>
  <si>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</si>
  <si>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20.06.2016г.</t>
  </si>
  <si>
    <t>ПАО
"Сбербанк России"</t>
  </si>
  <si>
    <t>Контракт № 0118300018116000161-0133478-01 от 25 июля 2016г.</t>
  </si>
  <si>
    <t>01.08.2016г.</t>
  </si>
  <si>
    <t>01.08.2018г.</t>
  </si>
  <si>
    <t>Остаток обязательств по гарантии на 1января  2017 г., рублей</t>
  </si>
  <si>
    <t>Остаток задолженности по бюджетному кредиту на  1 января   2017г., рублей</t>
  </si>
  <si>
    <t>Остаток      задолженности     по  ценным бумагам  на 1 января  2017г. , рублей</t>
  </si>
  <si>
    <t>Остаток задолженности по кредиту на 1 января   2017г., рублей</t>
  </si>
  <si>
    <t>Остаток задолженности по кредиту на 1 февраля   2017г., рублей</t>
  </si>
  <si>
    <t>25.02.2017г.</t>
  </si>
  <si>
    <t>Изменение задолженности  по кредиту за январь , рублей*</t>
  </si>
  <si>
    <t xml:space="preserve">                                         Формы ведения муниципальной  долговой книги муниципального образования Ейский район </t>
  </si>
  <si>
    <t>Остаток      задолженности     по  ценным бумагам  на 1февраля  2017г. , рублей</t>
  </si>
  <si>
    <t>Остаток задолженности по бюджетному кредиту на  1 февраля   2017г., рублей</t>
  </si>
  <si>
    <t>Остаток обязательств по гарантии на 1февраля  2017 г., рублей</t>
  </si>
  <si>
    <r>
      <t>Изменение обязательств по гарантии за январь , рублей</t>
    </r>
    <r>
      <rPr>
        <vertAlign val="superscript"/>
        <sz val="10"/>
        <rFont val="Times New Roman"/>
        <family val="1"/>
        <charset val="204"/>
      </rPr>
      <t>2)</t>
    </r>
  </si>
  <si>
    <t>Изменение задолженности по бюджетному кредиту за январь *) , рублей</t>
  </si>
  <si>
    <t>Изменение задолженности по ценным бумагам  за январь , рублей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</si>
</sst>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opLeftCell="A4" zoomScaleNormal="100" workbookViewId="0">
      <selection activeCell="J14" sqref="J14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4"/>
    </row>
    <row r="2" spans="1:13" ht="18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/>
    </row>
    <row r="3" spans="1:13" ht="42.75" customHeight="1" x14ac:dyDescent="0.25">
      <c r="A3" s="58" t="s">
        <v>55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8" t="s">
        <v>36</v>
      </c>
      <c r="B5" s="55" t="s">
        <v>1</v>
      </c>
      <c r="C5" s="55" t="s">
        <v>56</v>
      </c>
      <c r="D5" s="55" t="s">
        <v>2</v>
      </c>
      <c r="E5" s="55" t="s">
        <v>3</v>
      </c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67</v>
      </c>
      <c r="L5" s="55" t="s">
        <v>70</v>
      </c>
      <c r="M5" s="55" t="s">
        <v>68</v>
      </c>
    </row>
    <row r="6" spans="1:13" ht="13.5" hidden="1" customHeight="1" thickBot="1" x14ac:dyDescent="0.3">
      <c r="A6" s="38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ht="0.6" hidden="1" customHeight="1" x14ac:dyDescent="0.25">
      <c r="A8" s="39"/>
      <c r="B8" s="40"/>
      <c r="C8" s="38"/>
      <c r="D8" s="41"/>
      <c r="E8" s="44"/>
      <c r="F8" s="42"/>
      <c r="G8" s="41"/>
      <c r="H8" s="43"/>
      <c r="I8" s="45"/>
      <c r="J8" s="43"/>
      <c r="K8" s="45">
        <v>0</v>
      </c>
      <c r="L8" s="45">
        <v>0</v>
      </c>
      <c r="M8" s="45">
        <f>K8-L8</f>
        <v>0</v>
      </c>
    </row>
    <row r="9" spans="1:13" ht="53.25" customHeight="1" x14ac:dyDescent="0.25">
      <c r="A9" s="39" t="s">
        <v>37</v>
      </c>
      <c r="B9" s="40" t="s">
        <v>60</v>
      </c>
      <c r="C9" s="38" t="s">
        <v>61</v>
      </c>
      <c r="D9" s="49" t="s">
        <v>62</v>
      </c>
      <c r="E9" s="44">
        <v>163600000</v>
      </c>
      <c r="F9" s="50">
        <v>0.12429999999999999</v>
      </c>
      <c r="G9" s="49" t="s">
        <v>63</v>
      </c>
      <c r="H9" s="43" t="s">
        <v>69</v>
      </c>
      <c r="I9" s="45">
        <v>163600000</v>
      </c>
      <c r="J9" s="43"/>
      <c r="K9" s="51">
        <v>163600000</v>
      </c>
      <c r="L9" s="45">
        <v>-20000000</v>
      </c>
      <c r="M9" s="45">
        <f>K9+L9</f>
        <v>143600000</v>
      </c>
    </row>
    <row r="10" spans="1:13" ht="13.8" x14ac:dyDescent="0.25">
      <c r="A10" s="46" t="s">
        <v>9</v>
      </c>
      <c r="B10" s="38"/>
      <c r="C10" s="38"/>
      <c r="D10" s="38"/>
      <c r="E10" s="47"/>
      <c r="F10" s="38"/>
      <c r="G10" s="47"/>
      <c r="H10" s="38"/>
      <c r="I10" s="38"/>
      <c r="J10" s="38"/>
      <c r="K10" s="53">
        <f>SUM(K8:K9)</f>
        <v>163600000</v>
      </c>
      <c r="L10" s="53">
        <f>L9</f>
        <v>-20000000</v>
      </c>
      <c r="M10" s="54">
        <f>K10+L10</f>
        <v>143600000</v>
      </c>
    </row>
    <row r="11" spans="1:13" ht="29.4" customHeight="1" x14ac:dyDescent="0.25">
      <c r="A11" s="48" t="s">
        <v>10</v>
      </c>
      <c r="B11" s="38"/>
      <c r="C11" s="38"/>
      <c r="D11" s="38"/>
      <c r="E11" s="47"/>
      <c r="F11" s="38"/>
      <c r="G11" s="47"/>
      <c r="H11" s="38"/>
      <c r="I11" s="38"/>
      <c r="J11" s="38"/>
      <c r="K11" s="38">
        <v>0</v>
      </c>
      <c r="L11" s="38"/>
      <c r="M11" s="3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9" t="s">
        <v>38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35.2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13"/>
      <c r="L15" s="13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7" t="s">
        <v>34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C5:C6"/>
    <mergeCell ref="D5:D6"/>
    <mergeCell ref="A1:L2"/>
    <mergeCell ref="E5:E6"/>
    <mergeCell ref="A18:C18"/>
    <mergeCell ref="A3:M3"/>
    <mergeCell ref="A13:M13"/>
    <mergeCell ref="I15:J15"/>
    <mergeCell ref="J5:J6"/>
    <mergeCell ref="M5:M6"/>
    <mergeCell ref="F5:F6"/>
    <mergeCell ref="K5:K6"/>
    <mergeCell ref="L5:L6"/>
    <mergeCell ref="G5:G6"/>
    <mergeCell ref="H5:H6"/>
    <mergeCell ref="I5:I6"/>
    <mergeCell ref="B5:B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4" zoomScaleNormal="100" workbookViewId="0">
      <selection activeCell="R4" sqref="R4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3" t="s">
        <v>11</v>
      </c>
      <c r="B3" s="63" t="s">
        <v>40</v>
      </c>
      <c r="C3" s="63" t="s">
        <v>28</v>
      </c>
      <c r="D3" s="63" t="s">
        <v>30</v>
      </c>
      <c r="E3" s="63" t="s">
        <v>12</v>
      </c>
      <c r="F3" s="63" t="s">
        <v>13</v>
      </c>
      <c r="G3" s="63" t="s">
        <v>54</v>
      </c>
      <c r="H3" s="63" t="s">
        <v>27</v>
      </c>
      <c r="I3" s="63" t="s">
        <v>26</v>
      </c>
      <c r="J3" s="63" t="s">
        <v>8</v>
      </c>
      <c r="K3" s="63" t="s">
        <v>14</v>
      </c>
      <c r="L3" s="63" t="s">
        <v>6</v>
      </c>
      <c r="M3" s="63" t="s">
        <v>41</v>
      </c>
      <c r="N3" s="63" t="s">
        <v>29</v>
      </c>
      <c r="O3" s="63" t="s">
        <v>66</v>
      </c>
      <c r="P3" s="61" t="s">
        <v>77</v>
      </c>
      <c r="Q3" s="61" t="s">
        <v>72</v>
      </c>
    </row>
    <row r="4" spans="1:17" ht="109.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6"/>
      <c r="Q4" s="62"/>
    </row>
    <row r="5" spans="1:17" ht="13.5" hidden="1" customHeight="1" thickBo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2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7" t="s">
        <v>39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9"/>
      <c r="P11" s="19"/>
      <c r="Q11" s="19"/>
    </row>
    <row r="12" spans="1:17" ht="15" customHeight="1" x14ac:dyDescent="0.25">
      <c r="A12" s="67" t="s">
        <v>58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60"/>
      <c r="L15" s="60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7" t="s">
        <v>34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L6" sqref="L6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42</v>
      </c>
      <c r="F4" s="68" t="s">
        <v>3</v>
      </c>
      <c r="G4" s="68" t="s">
        <v>8</v>
      </c>
      <c r="H4" s="68" t="s">
        <v>6</v>
      </c>
      <c r="I4" s="68" t="s">
        <v>65</v>
      </c>
      <c r="J4" s="71" t="s">
        <v>76</v>
      </c>
      <c r="K4" s="68" t="s">
        <v>73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88.5" customHeight="1" thickBot="1" x14ac:dyDescent="0.3">
      <c r="A8" s="23" t="s">
        <v>47</v>
      </c>
      <c r="B8" s="24" t="s">
        <v>44</v>
      </c>
      <c r="C8" s="25" t="s">
        <v>45</v>
      </c>
      <c r="D8" s="52">
        <v>0.1</v>
      </c>
      <c r="E8" s="25" t="s">
        <v>46</v>
      </c>
      <c r="F8" s="26">
        <v>5700000</v>
      </c>
      <c r="G8" s="28"/>
      <c r="H8" s="28" t="s">
        <v>59</v>
      </c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7" t="s">
        <v>43</v>
      </c>
      <c r="B12" s="67"/>
      <c r="C12" s="67"/>
      <c r="D12" s="67"/>
      <c r="E12" s="67"/>
      <c r="F12" s="67"/>
      <c r="G12" s="67"/>
      <c r="H12" s="67"/>
      <c r="I12" s="67"/>
      <c r="J12" s="67"/>
      <c r="K12" s="19"/>
    </row>
    <row r="13" spans="1:12" ht="18" x14ac:dyDescent="0.35">
      <c r="A13" s="3"/>
    </row>
    <row r="14" spans="1:12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60"/>
      <c r="L15" s="60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7" t="s">
        <v>34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topLeftCell="A4" workbookViewId="0">
      <selection activeCell="Q14" sqref="Q14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" customWidth="1"/>
  </cols>
  <sheetData>
    <row r="3" spans="1:14" ht="17.399999999999999" x14ac:dyDescent="0.3">
      <c r="A3" s="56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 x14ac:dyDescent="0.3">
      <c r="A5" s="68" t="s">
        <v>19</v>
      </c>
      <c r="B5" s="68" t="s">
        <v>50</v>
      </c>
      <c r="C5" s="68" t="s">
        <v>48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49</v>
      </c>
      <c r="I5" s="68" t="s">
        <v>24</v>
      </c>
      <c r="J5" s="68" t="s">
        <v>25</v>
      </c>
      <c r="K5" s="68" t="s">
        <v>8</v>
      </c>
      <c r="L5" s="68" t="s">
        <v>64</v>
      </c>
      <c r="M5" s="68" t="s">
        <v>75</v>
      </c>
      <c r="N5" s="68" t="s">
        <v>74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51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52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60" t="s">
        <v>33</v>
      </c>
      <c r="J15" s="60"/>
      <c r="K15" s="60"/>
      <c r="L15" s="60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7" t="s">
        <v>34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2017-02-03T17:20:24Z</cp:lastPrinted>
  <dcterms:created xsi:type="dcterms:W3CDTF">1996-10-08T23:32:33Z</dcterms:created>
  <dcterms:modified xsi:type="dcterms:W3CDTF">2017-02-06T09:41:49Z</dcterms:modified>
</cp:coreProperties>
</file>