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4715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'кв.смета'!$A$1:$Q$376</definedName>
  </definedNames>
  <calcPr fullCalcOnLoad="1"/>
</workbook>
</file>

<file path=xl/sharedStrings.xml><?xml version="1.0" encoding="utf-8"?>
<sst xmlns="http://schemas.openxmlformats.org/spreadsheetml/2006/main" count="893" uniqueCount="252">
  <si>
    <t>Совет муниципального образования Ейский район</t>
  </si>
  <si>
    <t>901 0103 0000000 000 000</t>
  </si>
  <si>
    <t>000.000.000</t>
  </si>
  <si>
    <t>Администрация муниципального образования Ейский район</t>
  </si>
  <si>
    <t>902 0102 0000000 000 000</t>
  </si>
  <si>
    <t>902 0104 0000000 000 000</t>
  </si>
  <si>
    <t>902 0111 0000000 000 000</t>
  </si>
  <si>
    <t>902 0113 0000000 000 000</t>
  </si>
  <si>
    <t>902 0204 0000000 000 000</t>
  </si>
  <si>
    <t>902 0309 0000000 000 000</t>
  </si>
  <si>
    <t>902 0314 0000000 000 000</t>
  </si>
  <si>
    <t>902 0412 0000000 000 000</t>
  </si>
  <si>
    <t>902 0501 0000000 000 000</t>
  </si>
  <si>
    <t>902 0705 0000000 000 000</t>
  </si>
  <si>
    <t>902 0707 0000000 000 000</t>
  </si>
  <si>
    <t>902 0709 0000000 000 000</t>
  </si>
  <si>
    <t>902 0804 0000000 000 000</t>
  </si>
  <si>
    <t>902 0901 0000000 000 000</t>
  </si>
  <si>
    <t>902 0902 0000000 000 000</t>
  </si>
  <si>
    <t>902 0904 0000000 000 000</t>
  </si>
  <si>
    <t>902 0909 0000000 000 000</t>
  </si>
  <si>
    <t>902 1001 0000000 000 000</t>
  </si>
  <si>
    <t>902 1006 0000000 000 000</t>
  </si>
  <si>
    <t>902 1201 0000000 000 000</t>
  </si>
  <si>
    <t>902 1202 0000000 000 000</t>
  </si>
  <si>
    <t>Финансовое управление администрации муниципального образования Ейский район</t>
  </si>
  <si>
    <t>905 01 06 00 00 00 0000 000</t>
  </si>
  <si>
    <t>905 1301 0000000 000 000</t>
  </si>
  <si>
    <t>905 1401 0000000 000 000</t>
  </si>
  <si>
    <t>905 1403 0000000 000 000</t>
  </si>
  <si>
    <t>Контрольно-счетная палата администрации муниципального образования Ейский район</t>
  </si>
  <si>
    <t>910 0106 0000000 000 000</t>
  </si>
  <si>
    <t>Управление архитектуры и градостроительства администрации муниципального образования Ейский район</t>
  </si>
  <si>
    <t>917 0412 0000000 000 000</t>
  </si>
  <si>
    <t>Управление сельского хозяйства и продовольствия администрации муниципального образования Ейский район</t>
  </si>
  <si>
    <t>919 0405 0000000 000 000</t>
  </si>
  <si>
    <t>Управление муниципальных ресурсов администрации муниципального образования Ейский район</t>
  </si>
  <si>
    <t>921 0113 0000000 000 000</t>
  </si>
  <si>
    <t>921 0412 0000000 000 000</t>
  </si>
  <si>
    <t>Управление ЖКХ и капитального строительства администрации муниципального образования Ейский район</t>
  </si>
  <si>
    <t>923 0405 0000000 000 000</t>
  </si>
  <si>
    <t>923 0409 0000000 000 000</t>
  </si>
  <si>
    <t>923 0501 0000000 000 000</t>
  </si>
  <si>
    <t>923 0502 0000000 000 000</t>
  </si>
  <si>
    <t>923 0505 0000000 000 000</t>
  </si>
  <si>
    <t>923 0701 0000000 000 000</t>
  </si>
  <si>
    <t>923 1102 0000000 000 000</t>
  </si>
  <si>
    <t>Управление образованием администрации муниципального образования Ейский район</t>
  </si>
  <si>
    <t>925 0701 0000000 000 000</t>
  </si>
  <si>
    <t>925 0702 0000000 000 000</t>
  </si>
  <si>
    <t>925 0707 0000000 000 000</t>
  </si>
  <si>
    <t>925 0709 0000000 000 000</t>
  </si>
  <si>
    <t>925 1004 0000000 000 000</t>
  </si>
  <si>
    <t>Управление культуры администрации муниципального образования Ейский район</t>
  </si>
  <si>
    <t>926 0314 0000000 000 000</t>
  </si>
  <si>
    <t>926 0702 0000000 000 000</t>
  </si>
  <si>
    <t>926 0707 0000000 000 000</t>
  </si>
  <si>
    <t>926 0801 0000000 000 000</t>
  </si>
  <si>
    <t>926 0804 0000000 000 000</t>
  </si>
  <si>
    <t>Отдел по физической культуре и спорту администрации муниципального образования Ейский район</t>
  </si>
  <si>
    <t>929 0314 0000000 000 000</t>
  </si>
  <si>
    <t>929 0702 0000000 000 000</t>
  </si>
  <si>
    <t>929 1101 0000000 000 000</t>
  </si>
  <si>
    <t>929 1105 0000000 000 000</t>
  </si>
  <si>
    <t>Управление по делам молодежи администрации муниципального образования Ейский район</t>
  </si>
  <si>
    <t>934 0314 0000000 000 000</t>
  </si>
  <si>
    <t>934 0707 0000000 000 000</t>
  </si>
  <si>
    <t>Управление по вопросам семьи и детства администрации муниципального образования Ейский район</t>
  </si>
  <si>
    <t>953 0707 0000000 000 000</t>
  </si>
  <si>
    <t>953 1003 0000000 000 000</t>
  </si>
  <si>
    <t>953 1004 0000000 000 000</t>
  </si>
  <si>
    <t>953 1006 0000000 000 000</t>
  </si>
  <si>
    <t>902 01 06 05 02 05 0000 540</t>
  </si>
  <si>
    <t>902 01 06 05 02 05 0000 640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</si>
  <si>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</si>
  <si>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</si>
  <si>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</si>
  <si>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</si>
  <si>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048 1 12 01 020 01 6000 120</t>
  </si>
  <si>
    <t>048 1 12 01 030 01 6000 120</t>
  </si>
  <si>
    <t>048 1 12 01 040 01 6000 120</t>
  </si>
  <si>
    <t>048 1 12 01 050 01 6000 120</t>
  </si>
  <si>
    <t>Федеральное агентство по рыболовству</t>
  </si>
  <si>
    <t>Федеральная  служба по ветеринарному и фитосанитарному надзору</t>
  </si>
  <si>
    <t>Фередальное казначейство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</si>
  <si>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</si>
  <si>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</si>
  <si>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</si>
  <si>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</si>
  <si>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</si>
  <si>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</si>
  <si>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</si>
  <si>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</si>
  <si>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</si>
  <si>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</si>
  <si>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</si>
  <si>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</si>
  <si>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</si>
  <si>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</si>
  <si>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902 2 02 03 024 05 0000 151</t>
  </si>
  <si>
    <t>905 2 02 01 001 05 0000 151</t>
  </si>
  <si>
    <t>905 2 02 02 999 05 0000 151</t>
  </si>
  <si>
    <t>917 1 13 01 995 05 0000 130</t>
  </si>
  <si>
    <t>917 2 02 04 014 05 0000 151</t>
  </si>
  <si>
    <t>919 2 02 03 024 05 0000 151</t>
  </si>
  <si>
    <t>921 1 08 07 150 01 1000 110</t>
  </si>
  <si>
    <t>921 1 11 05 013 10 0021 120</t>
  </si>
  <si>
    <t>921 1 11 05 013 10 0023 120</t>
  </si>
  <si>
    <t>921 1 11 05 013 10 0024 120</t>
  </si>
  <si>
    <t>921 1 11 05 013 10 0025 120</t>
  </si>
  <si>
    <t>921 1 14 06 013 10 0000 430</t>
  </si>
  <si>
    <t>921 1 17 05 050 05 0000 180</t>
  </si>
  <si>
    <t>921 2 02 03 024 05 0000 151</t>
  </si>
  <si>
    <t>923 2 02 03 024 05 0000 151</t>
  </si>
  <si>
    <t>923 2 02 03 119 05 0000 151</t>
  </si>
  <si>
    <t>925 2 02 03 024 05 0000 151</t>
  </si>
  <si>
    <t>925 2 02 03 029 05 0000 151</t>
  </si>
  <si>
    <t>926 2 02 03 024 05 0000 151</t>
  </si>
  <si>
    <t>929 2 02 03 024 05 0000 151</t>
  </si>
  <si>
    <t>929 2 02 04 014 05 0000 151</t>
  </si>
  <si>
    <t>953 2 02 03 024 05 0000 151</t>
  </si>
  <si>
    <t>953 2 02 03 027 05 0000 151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</si>
  <si>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</si>
  <si>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</si>
  <si>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</si>
  <si>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</si>
  <si>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</si>
  <si>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</si>
  <si>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</si>
  <si>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</si>
  <si>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</si>
  <si>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</si>
  <si>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</si>
  <si>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</si>
  <si>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</si>
  <si>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</si>
  <si>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</si>
  <si>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</si>
  <si>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</si>
  <si>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</si>
  <si>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</si>
  <si>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</si>
  <si>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</si>
  <si>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</si>
  <si>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</si>
  <si>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</si>
  <si>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</si>
  <si>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</si>
  <si>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</si>
  <si>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</si>
  <si>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</si>
  <si>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</si>
  <si>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</si>
  <si>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</si>
  <si>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</si>
  <si>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</si>
  <si>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</si>
  <si>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</si>
  <si>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</si>
  <si>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</si>
  <si>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</si>
  <si>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</si>
  <si>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</si>
  <si>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</si>
  <si>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</si>
  <si>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</si>
  <si>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</si>
  <si>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</si>
  <si>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</si>
  <si>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</si>
  <si>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</si>
  <si>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</si>
  <si>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</si>
  <si>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</si>
  <si>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</si>
  <si>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</si>
  <si>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</si>
  <si>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</si>
  <si>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</si>
  <si>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</si>
  <si>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r>
      <t xml:space="preserve">"12" </t>
    </r>
    <r>
      <rPr>
        <u val="single"/>
        <sz val="14"/>
        <rFont val="Times New Roman"/>
        <family val="1"/>
      </rPr>
      <t>января</t>
    </r>
    <r>
      <rPr>
        <sz val="14"/>
        <rFont val="Times New Roman"/>
        <family val="1"/>
      </rPr>
      <t xml:space="preserve"> 20</t>
    </r>
    <r>
      <rPr>
        <u val="single"/>
        <sz val="14"/>
        <rFont val="Times New Roman"/>
        <family val="1"/>
      </rPr>
      <t>15</t>
    </r>
    <r>
      <rPr>
        <sz val="14"/>
        <rFont val="Times New Roman"/>
        <family val="1"/>
      </rPr>
      <t xml:space="preserve"> г.</t>
    </r>
  </si>
  <si>
    <t>Кассовый план исполнения районного бюджета в 2015 году</t>
  </si>
  <si>
    <t>902 0107 0000000 000 000</t>
  </si>
  <si>
    <t>923 0702 0000000 000 000</t>
  </si>
  <si>
    <t>048 1 16 25 010 01 0000 140</t>
  </si>
  <si>
    <t>048 1 16 25 050 01 0000 140</t>
  </si>
  <si>
    <t>076 1 16 25 030 01 0000 140</t>
  </si>
  <si>
    <t>076 1 16 90 050 05 0000 140</t>
  </si>
  <si>
    <t>081 1 16 25 060 01 0000 140</t>
  </si>
  <si>
    <t>081 1 16 43 000 01 0000 140</t>
  </si>
  <si>
    <t>081 1 16 90 050 05 0000 140</t>
  </si>
  <si>
    <t>100 1 03 02 230 01 0000 110</t>
  </si>
  <si>
    <t>100 1 03 02 240 01 0000 110</t>
  </si>
  <si>
    <t>100 1 03 02 250 01 0000 110</t>
  </si>
  <si>
    <t>Федеральная служба по надзору в сфере транспорта</t>
  </si>
  <si>
    <t>106 1 16 90 050 05 0000 140</t>
  </si>
  <si>
    <t>141 1 16 08 010 01 0000 140</t>
  </si>
  <si>
    <t>141 1 16 08 020 01 0000 140</t>
  </si>
  <si>
    <t>141 1 16 25 050 01 0000 140</t>
  </si>
  <si>
    <t>141 1 16 25 085 05 0000 140</t>
  </si>
  <si>
    <t>141 1 16 28 000 01 0000 140</t>
  </si>
  <si>
    <t>141 1 16 43 000 01 0000 140</t>
  </si>
  <si>
    <t>141 1 16 90 050 05 0000 140</t>
  </si>
  <si>
    <t>Федеральная служба государственной статистики по Краснодарскому краю</t>
  </si>
  <si>
    <t>157 1 16 90 050 05 0000 140</t>
  </si>
  <si>
    <t>Федеральная антимонопольная служба</t>
  </si>
  <si>
    <t>161 1 16 33 050 05 0000 140</t>
  </si>
  <si>
    <t>161 1 16 33 050 10 0000 140</t>
  </si>
  <si>
    <t>177 1 16 43 000 01 0000 140</t>
  </si>
  <si>
    <t>177 1 16 90 050 05 0000 140</t>
  </si>
  <si>
    <t>182 1 16 03 010 01 0000 140</t>
  </si>
  <si>
    <t>182 1 16 03 030 01 0000 140</t>
  </si>
  <si>
    <t>182 1 16 06 000 01 0000 140</t>
  </si>
  <si>
    <t>182 1 16 43 000 01 0000 140</t>
  </si>
  <si>
    <t>182 1 16 90 050 05 0000 140</t>
  </si>
  <si>
    <t>188 1 16 08 010 01 0000 140</t>
  </si>
  <si>
    <t>188 1 16 21 050 05 0000 140</t>
  </si>
  <si>
    <t>188 1 16 30 014 01 0000 140</t>
  </si>
  <si>
    <t>188 1 16 30 015 01 0000 140</t>
  </si>
  <si>
    <t>188 1 16 30 030 01 0000 140</t>
  </si>
  <si>
    <t>188 1 16 43 000 01 0000 140</t>
  </si>
  <si>
    <t>188 1 16 90 050 05 0000 140</t>
  </si>
  <si>
    <t>321 1 16 25 060 01 0000 140</t>
  </si>
  <si>
    <t>Федеральная служба судебных приставов</t>
  </si>
  <si>
    <t>322 1 16 21 050 05 0000 140</t>
  </si>
  <si>
    <t>Федеральная служба по экологическому надзору</t>
  </si>
  <si>
    <t>498 1 16 41 000 01 0000 140</t>
  </si>
  <si>
    <t>498 1 16 45 000 01 0000 140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</si>
  <si>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</si>
  <si>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</si>
  <si>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</si>
  <si>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</si>
  <si>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Департамент имущественных отношений Краснодарского края</t>
  </si>
  <si>
    <t>821 1 16 51 040 02 0000 140</t>
  </si>
  <si>
    <t>Министерство социального развития и семейной политики Краснодарского края</t>
  </si>
  <si>
    <t>830 1 16 90 050 05 0000 140</t>
  </si>
  <si>
    <t>Государственное управление ветеринарии Краснодарского</t>
  </si>
  <si>
    <t>833 1 16 90 050 05 0000 140</t>
  </si>
  <si>
    <t>Государственная жилищная инспекция Краснодарского края</t>
  </si>
  <si>
    <t>840 1 16 90 050 05 0000 140</t>
  </si>
  <si>
    <t>Министерство природных ресурсов и лесного хозяйства Краснодарского края</t>
  </si>
  <si>
    <t>854 1 16 25 050 01 0000 140</t>
  </si>
  <si>
    <t>902 1 11 05 075 05 0000 120</t>
  </si>
  <si>
    <t>902 1 11 07 015 05 0000 120</t>
  </si>
  <si>
    <t>902 1 14 02 053 05 0000 410</t>
  </si>
  <si>
    <t>902 1 16 90 050 05 0000 140</t>
  </si>
  <si>
    <t>921 1 11 05 013 13 0022 120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</si>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</sst>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\.00\.000\.0"/>
    <numFmt numFmtId="173" formatCode="000\.000\.000"/>
    <numFmt numFmtId="174" formatCode="#,##0.00;[Red]\-#,##0.00;0.00"/>
    <numFmt numFmtId="175" formatCode="#,##0.00_р_."/>
  </numFmts>
  <fonts count="17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18" applyAlignment="1" applyProtection="1">
      <alignment vertical="center"/>
      <protection hidden="1"/>
    </xf>
    <xf numFmtId="0" fontId="1" fillId="0" borderId="0" xfId="18" applyProtection="1">
      <alignment/>
      <protection hidden="1"/>
    </xf>
    <xf numFmtId="0" fontId="1" fillId="0" borderId="0" xfId="18">
      <alignment/>
      <protection/>
    </xf>
    <xf numFmtId="0" fontId="2" fillId="0" borderId="0" xfId="18" applyNumberFormat="1" applyFont="1" applyFill="1" applyAlignment="1" applyProtection="1">
      <alignment vertical="center"/>
      <protection hidden="1"/>
    </xf>
    <xf numFmtId="0" fontId="1" fillId="0" borderId="1" xfId="18" applyBorder="1" applyProtection="1">
      <alignment/>
      <protection hidden="1"/>
    </xf>
    <xf numFmtId="0" fontId="1" fillId="0" borderId="0" xfId="18" applyBorder="1" applyProtection="1">
      <alignment/>
      <protection hidden="1"/>
    </xf>
    <xf numFmtId="0" fontId="3" fillId="0" borderId="0" xfId="18" applyFont="1" applyProtection="1">
      <alignment/>
      <protection hidden="1"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4" fillId="0" borderId="0" xfId="18" applyFont="1" applyProtection="1">
      <alignment/>
      <protection hidden="1"/>
    </xf>
    <xf numFmtId="0" fontId="5" fillId="0" borderId="0" xfId="18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18" applyNumberFormat="1" applyFont="1" applyFill="1" applyAlignment="1" applyProtection="1">
      <alignment horizontal="left" vertical="top" wrapText="1"/>
      <protection hidden="1"/>
    </xf>
    <xf numFmtId="0" fontId="1" fillId="0" borderId="0" xfId="18" applyBorder="1">
      <alignment/>
      <protection/>
    </xf>
    <xf numFmtId="0" fontId="8" fillId="0" borderId="0" xfId="18" applyFont="1">
      <alignment/>
      <protection/>
    </xf>
    <xf numFmtId="0" fontId="8" fillId="0" borderId="0" xfId="18" applyFont="1" applyProtection="1">
      <alignment/>
      <protection hidden="1"/>
    </xf>
    <xf numFmtId="0" fontId="6" fillId="0" borderId="0" xfId="18" applyNumberFormat="1" applyFont="1" applyFill="1" applyBorder="1" applyAlignment="1" applyProtection="1">
      <alignment horizontal="left" vertical="top" wrapText="1"/>
      <protection hidden="1"/>
    </xf>
    <xf numFmtId="0" fontId="6" fillId="0" borderId="0" xfId="18" applyNumberFormat="1" applyFont="1" applyFill="1" applyAlignment="1" applyProtection="1">
      <alignment horizontal="left" vertical="top" wrapText="1"/>
      <protection hidden="1"/>
    </xf>
    <xf numFmtId="172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8" applyNumberFormat="1" applyFont="1" applyFill="1" applyBorder="1" applyAlignment="1" applyProtection="1">
      <alignment/>
      <protection hidden="1"/>
    </xf>
    <xf numFmtId="0" fontId="11" fillId="0" borderId="0" xfId="18" applyFont="1" applyFill="1" applyBorder="1">
      <alignment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2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43" fontId="8" fillId="0" borderId="2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8" applyNumberFormat="1" applyFont="1" applyFill="1" applyBorder="1" applyAlignment="1" applyProtection="1">
      <alignment horizontal="center" vertical="center" wrapText="1"/>
      <protection hidden="1"/>
    </xf>
    <xf numFmtId="4" fontId="8" fillId="0" borderId="2" xfId="18" applyNumberFormat="1" applyFont="1" applyFill="1" applyBorder="1" applyAlignment="1" applyProtection="1">
      <alignment horizontal="right" vertical="center" wrapText="1"/>
      <protection hidden="1"/>
    </xf>
    <xf numFmtId="172" fontId="6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8" applyNumberFormat="1" applyFont="1" applyFill="1" applyBorder="1" applyAlignment="1" applyProtection="1">
      <alignment/>
      <protection hidden="1"/>
    </xf>
    <xf numFmtId="0" fontId="8" fillId="0" borderId="6" xfId="18" applyNumberFormat="1" applyFont="1" applyFill="1" applyBorder="1" applyAlignment="1" applyProtection="1">
      <alignment horizontal="center" vertical="center" wrapText="1"/>
      <protection hidden="1"/>
    </xf>
    <xf numFmtId="172" fontId="8" fillId="0" borderId="7" xfId="18" applyNumberFormat="1" applyFont="1" applyFill="1" applyBorder="1" applyAlignment="1" applyProtection="1">
      <alignment horizontal="center" vertical="center" wrapText="1"/>
      <protection hidden="1"/>
    </xf>
    <xf numFmtId="173" fontId="8" fillId="0" borderId="7" xfId="18" applyNumberFormat="1" applyFont="1" applyFill="1" applyBorder="1" applyAlignment="1" applyProtection="1">
      <alignment horizontal="center" vertical="center" wrapText="1"/>
      <protection hidden="1"/>
    </xf>
    <xf numFmtId="174" fontId="8" fillId="0" borderId="7" xfId="18" applyNumberFormat="1" applyFont="1" applyFill="1" applyBorder="1" applyAlignment="1" applyProtection="1">
      <alignment horizontal="center" vertical="center"/>
      <protection hidden="1"/>
    </xf>
    <xf numFmtId="174" fontId="8" fillId="0" borderId="7" xfId="18" applyNumberFormat="1" applyFont="1" applyFill="1" applyBorder="1" applyAlignment="1" applyProtection="1">
      <alignment horizontal="center" vertical="center" wrapText="1"/>
      <protection hidden="1"/>
    </xf>
    <xf numFmtId="174" fontId="8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9" xfId="18" applyNumberFormat="1" applyFont="1" applyFill="1" applyBorder="1" applyAlignment="1" applyProtection="1">
      <alignment horizontal="center" vertical="center" wrapText="1"/>
      <protection hidden="1"/>
    </xf>
    <xf numFmtId="173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174" fontId="8" fillId="0" borderId="2" xfId="18" applyNumberFormat="1" applyFont="1" applyFill="1" applyBorder="1" applyAlignment="1" applyProtection="1">
      <alignment horizontal="center" vertical="center"/>
      <protection hidden="1"/>
    </xf>
    <xf numFmtId="174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174" fontId="8" fillId="0" borderId="10" xfId="18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18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8" applyNumberFormat="1" applyFont="1" applyFill="1" applyBorder="1" applyAlignment="1" applyProtection="1">
      <alignment horizontal="center" vertical="center"/>
      <protection hidden="1"/>
    </xf>
    <xf numFmtId="0" fontId="6" fillId="0" borderId="2" xfId="18" applyNumberFormat="1" applyFont="1" applyFill="1" applyBorder="1" applyAlignment="1" applyProtection="1">
      <alignment wrapText="1"/>
      <protection hidden="1"/>
    </xf>
    <xf numFmtId="0" fontId="6" fillId="0" borderId="2" xfId="0" applyFont="1" applyFill="1" applyBorder="1" applyAlignment="1">
      <alignment horizontal="center" wrapText="1"/>
    </xf>
    <xf numFmtId="0" fontId="6" fillId="0" borderId="2" xfId="18" applyFont="1" applyFill="1" applyBorder="1" applyAlignment="1">
      <alignment wrapText="1"/>
      <protection/>
    </xf>
    <xf numFmtId="172" fontId="8" fillId="0" borderId="11" xfId="18" applyNumberFormat="1" applyFont="1" applyFill="1" applyBorder="1" applyAlignment="1" applyProtection="1">
      <alignment horizontal="center" vertical="center" wrapText="1"/>
      <protection hidden="1"/>
    </xf>
    <xf numFmtId="173" fontId="8" fillId="0" borderId="12" xfId="18" applyNumberFormat="1" applyFont="1" applyFill="1" applyBorder="1" applyAlignment="1" applyProtection="1">
      <alignment horizontal="center" vertical="center" wrapText="1"/>
      <protection hidden="1"/>
    </xf>
    <xf numFmtId="174" fontId="8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8" applyFont="1" applyFill="1" applyBorder="1" applyAlignment="1">
      <alignment horizontal="left"/>
      <protection/>
    </xf>
    <xf numFmtId="0" fontId="6" fillId="0" borderId="3" xfId="0" applyFont="1" applyFill="1" applyBorder="1" applyAlignment="1">
      <alignment horizontal="center" wrapText="1"/>
    </xf>
    <xf numFmtId="4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8" applyNumberFormat="1" applyFont="1" applyFill="1" applyBorder="1" applyAlignment="1" applyProtection="1">
      <alignment/>
      <protection hidden="1"/>
    </xf>
    <xf numFmtId="0" fontId="11" fillId="0" borderId="0" xfId="18" applyFont="1">
      <alignment/>
      <protection/>
    </xf>
    <xf numFmtId="172" fontId="6" fillId="0" borderId="2" xfId="18" applyNumberFormat="1" applyFont="1" applyFill="1" applyBorder="1" applyAlignment="1" applyProtection="1">
      <alignment horizontal="left" vertical="center" wrapText="1"/>
      <protection hidden="1"/>
    </xf>
    <xf numFmtId="175" fontId="6" fillId="0" borderId="2" xfId="0" applyNumberFormat="1" applyFont="1" applyFill="1" applyBorder="1" applyAlignment="1">
      <alignment horizontal="center" wrapText="1"/>
    </xf>
    <xf numFmtId="175" fontId="6" fillId="0" borderId="2" xfId="18" applyNumberFormat="1" applyFont="1" applyFill="1" applyBorder="1" applyAlignment="1" applyProtection="1">
      <alignment wrapText="1"/>
      <protection hidden="1"/>
    </xf>
    <xf numFmtId="175" fontId="6" fillId="0" borderId="2" xfId="18" applyNumberFormat="1" applyFont="1" applyFill="1" applyBorder="1" applyAlignment="1">
      <alignment horizontal="left"/>
      <protection/>
    </xf>
    <xf numFmtId="175" fontId="6" fillId="0" borderId="2" xfId="18" applyNumberFormat="1" applyFont="1" applyFill="1" applyBorder="1" applyAlignment="1">
      <alignment wrapText="1"/>
      <protection/>
    </xf>
    <xf numFmtId="175" fontId="6" fillId="0" borderId="3" xfId="18" applyNumberFormat="1" applyFont="1" applyFill="1" applyBorder="1" applyAlignment="1">
      <alignment wrapText="1"/>
      <protection/>
    </xf>
    <xf numFmtId="0" fontId="6" fillId="0" borderId="2" xfId="18" applyFont="1" applyBorder="1" applyAlignment="1">
      <alignment horizontal="left"/>
      <protection/>
    </xf>
    <xf numFmtId="0" fontId="6" fillId="0" borderId="3" xfId="18" applyFont="1" applyFill="1" applyBorder="1" applyAlignment="1">
      <alignment wrapText="1"/>
      <protection/>
    </xf>
    <xf numFmtId="4" fontId="8" fillId="0" borderId="0" xfId="18" applyNumberFormat="1" applyFont="1" applyAlignment="1" applyProtection="1">
      <alignment/>
      <protection hidden="1"/>
    </xf>
    <xf numFmtId="0" fontId="8" fillId="0" borderId="0" xfId="18" applyFont="1" applyAlignment="1" applyProtection="1">
      <alignment horizontal="center"/>
      <protection hidden="1"/>
    </xf>
    <xf numFmtId="174" fontId="8" fillId="0" borderId="0" xfId="18" applyNumberFormat="1" applyFont="1" applyAlignment="1" applyProtection="1">
      <alignment horizontal="center"/>
      <protection hidden="1"/>
    </xf>
    <xf numFmtId="4" fontId="8" fillId="0" borderId="0" xfId="18" applyNumberFormat="1" applyFont="1" applyAlignment="1" applyProtection="1">
      <alignment horizontal="center"/>
      <protection hidden="1"/>
    </xf>
    <xf numFmtId="0" fontId="8" fillId="0" borderId="0" xfId="18" applyFont="1" applyBorder="1" applyAlignment="1">
      <alignment wrapText="1"/>
      <protection/>
    </xf>
    <xf numFmtId="0" fontId="8" fillId="0" borderId="0" xfId="18" applyFont="1" applyBorder="1">
      <alignment/>
      <protection/>
    </xf>
    <xf numFmtId="2" fontId="8" fillId="0" borderId="0" xfId="18" applyNumberFormat="1" applyFont="1" applyBorder="1">
      <alignment/>
      <protection/>
    </xf>
    <xf numFmtId="0" fontId="8" fillId="0" borderId="14" xfId="18" applyFont="1" applyBorder="1">
      <alignment/>
      <protection/>
    </xf>
    <xf numFmtId="0" fontId="12" fillId="0" borderId="0" xfId="18" applyFont="1" applyBorder="1">
      <alignment/>
      <protection/>
    </xf>
    <xf numFmtId="0" fontId="13" fillId="0" borderId="0" xfId="18" applyFont="1" applyBorder="1">
      <alignment/>
      <protection/>
    </xf>
    <xf numFmtId="0" fontId="14" fillId="0" borderId="0" xfId="18" applyFont="1" applyBorder="1">
      <alignment/>
      <protection/>
    </xf>
    <xf numFmtId="174" fontId="8" fillId="0" borderId="0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8" applyFont="1" applyBorder="1">
      <alignment/>
      <protection/>
    </xf>
    <xf numFmtId="4" fontId="8" fillId="0" borderId="0" xfId="18" applyNumberFormat="1" applyFont="1" applyFill="1" applyAlignment="1" applyProtection="1">
      <alignment horizontal="center"/>
      <protection hidden="1"/>
    </xf>
    <xf numFmtId="0" fontId="8" fillId="0" borderId="9" xfId="18" applyNumberFormat="1" applyFont="1" applyFill="1" applyBorder="1" applyAlignment="1" applyProtection="1">
      <alignment horizontal="left" vertical="center" wrapText="1"/>
      <protection hidden="1"/>
    </xf>
    <xf numFmtId="174" fontId="8" fillId="0" borderId="2" xfId="18" applyNumberFormat="1" applyFont="1" applyFill="1" applyBorder="1" applyAlignment="1" applyProtection="1">
      <alignment horizontal="right" vertical="center" wrapText="1"/>
      <protection hidden="1"/>
    </xf>
    <xf numFmtId="174" fontId="8" fillId="0" borderId="10" xfId="18" applyNumberFormat="1" applyFont="1" applyFill="1" applyBorder="1" applyAlignment="1" applyProtection="1">
      <alignment horizontal="right" vertical="center" wrapText="1"/>
      <protection hidden="1"/>
    </xf>
    <xf numFmtId="174" fontId="8" fillId="0" borderId="0" xfId="18" applyNumberFormat="1" applyFont="1" applyFill="1" applyBorder="1" applyAlignment="1" applyProtection="1">
      <alignment horizontal="left" vertical="center" wrapText="1"/>
      <protection hidden="1"/>
    </xf>
    <xf numFmtId="174" fontId="8" fillId="0" borderId="2" xfId="18" applyNumberFormat="1" applyFont="1" applyFill="1" applyBorder="1" applyAlignment="1" applyProtection="1">
      <alignment horizontal="right" vertical="center"/>
      <protection hidden="1"/>
    </xf>
    <xf numFmtId="0" fontId="6" fillId="0" borderId="15" xfId="18" applyNumberFormat="1" applyFont="1" applyFill="1" applyBorder="1" applyAlignment="1" applyProtection="1">
      <alignment horizontal="left" wrapText="1"/>
      <protection hidden="1"/>
    </xf>
    <xf numFmtId="0" fontId="6" fillId="0" borderId="3" xfId="18" applyNumberFormat="1" applyFont="1" applyFill="1" applyBorder="1" applyAlignment="1" applyProtection="1">
      <alignment horizontal="left" wrapText="1"/>
      <protection hidden="1"/>
    </xf>
    <xf numFmtId="0" fontId="3" fillId="0" borderId="0" xfId="18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0" xfId="18" applyFont="1" applyBorder="1" applyAlignment="1">
      <alignment horizontal="right" wrapText="1"/>
      <protection/>
    </xf>
    <xf numFmtId="0" fontId="6" fillId="0" borderId="0" xfId="18" applyFont="1" applyAlignment="1" applyProtection="1">
      <alignment horizontal="center"/>
      <protection hidden="1"/>
    </xf>
    <xf numFmtId="172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8" fillId="0" borderId="0" xfId="18" applyFont="1" applyAlignment="1">
      <alignment horizontal="center" wrapText="1"/>
      <protection/>
    </xf>
    <xf numFmtId="0" fontId="6" fillId="0" borderId="2" xfId="18" applyFont="1" applyFill="1" applyBorder="1" applyAlignment="1">
      <alignment horizontal="left"/>
      <protection/>
    </xf>
    <xf numFmtId="0" fontId="3" fillId="0" borderId="0" xfId="18" applyFont="1" applyAlignment="1">
      <alignment horizontal="center" wrapText="1"/>
      <protection/>
    </xf>
    <xf numFmtId="0" fontId="3" fillId="0" borderId="0" xfId="18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8" fillId="0" borderId="0" xfId="18" applyFont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18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6" fillId="0" borderId="16" xfId="18" applyNumberFormat="1" applyFont="1" applyFill="1" applyBorder="1" applyAlignment="1" applyProtection="1">
      <alignment horizontal="left" wrapText="1"/>
      <protection hidden="1"/>
    </xf>
    <xf numFmtId="0" fontId="6" fillId="0" borderId="14" xfId="18" applyNumberFormat="1" applyFont="1" applyFill="1" applyBorder="1" applyAlignment="1" applyProtection="1">
      <alignment horizontal="left" wrapText="1"/>
      <protection hidden="1"/>
    </xf>
    <xf numFmtId="0" fontId="6" fillId="0" borderId="12" xfId="18" applyNumberFormat="1" applyFont="1" applyFill="1" applyBorder="1" applyAlignment="1" applyProtection="1">
      <alignment horizontal="left" wrapText="1"/>
      <protection hidden="1"/>
    </xf>
    <xf numFmtId="0" fontId="6" fillId="0" borderId="11" xfId="18" applyNumberFormat="1" applyFont="1" applyFill="1" applyBorder="1" applyAlignment="1" applyProtection="1">
      <alignment horizontal="left" wrapText="1"/>
      <protection hidden="1"/>
    </xf>
    <xf numFmtId="175" fontId="6" fillId="0" borderId="3" xfId="18" applyNumberFormat="1" applyFont="1" applyBorder="1" applyAlignment="1">
      <alignment horizontal="left" wrapText="1"/>
      <protection/>
    </xf>
    <xf numFmtId="175" fontId="6" fillId="0" borderId="12" xfId="18" applyNumberFormat="1" applyFont="1" applyBorder="1" applyAlignment="1">
      <alignment horizontal="left" wrapText="1"/>
      <protection/>
    </xf>
    <xf numFmtId="175" fontId="6" fillId="0" borderId="11" xfId="18" applyNumberFormat="1" applyFont="1" applyBorder="1" applyAlignment="1">
      <alignment horizontal="left" wrapText="1"/>
      <protection/>
    </xf>
    <xf numFmtId="0" fontId="8" fillId="0" borderId="0" xfId="18" applyFont="1" applyBorder="1" applyAlignment="1" applyProtection="1">
      <alignment horizontal="right" wrapText="1"/>
      <protection hidden="1"/>
    </xf>
    <xf numFmtId="0" fontId="8" fillId="0" borderId="0" xfId="18" applyFont="1" applyBorder="1" applyAlignment="1">
      <alignment horizontal="right" wrapText="1"/>
      <protection/>
    </xf>
    <xf numFmtId="0" fontId="6" fillId="0" borderId="2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2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Border="1" applyAlignment="1">
      <alignment wrapText="1"/>
      <protection/>
    </xf>
    <xf numFmtId="0" fontId="13" fillId="0" borderId="0" xfId="18" applyFont="1" applyBorder="1" applyAlignment="1">
      <alignment horizontal="right"/>
      <protection/>
    </xf>
    <xf numFmtId="0" fontId="9" fillId="0" borderId="0" xfId="18" applyFont="1" applyBorder="1" applyAlignment="1">
      <alignment/>
      <protection/>
    </xf>
    <xf numFmtId="0" fontId="0" fillId="0" borderId="0" xfId="0" applyAlignment="1">
      <alignment/>
    </xf>
    <xf numFmtId="0" fontId="13" fillId="0" borderId="0" xfId="18" applyFont="1" applyBorder="1" applyAlignment="1">
      <alignment horizontal="left"/>
      <protection/>
    </xf>
    <xf numFmtId="2" fontId="11" fillId="0" borderId="0" xfId="18" applyNumberFormat="1" applyFo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M488"/>
  <sheetViews>
    <sheetView showGridLines="0" tabSelected="1" view="pageBreakPreview" zoomScale="75" zoomScaleNormal="75" zoomScaleSheetLayoutView="75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E28" sqref="E28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8.75390625" style="3" customWidth="1"/>
    <col min="12" max="12" width="18.00390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19.25390625" style="3" customWidth="1"/>
    <col min="18" max="18" width="0.37109375" style="3" customWidth="1"/>
    <col min="19" max="19" width="20.75390625" style="3" bestFit="1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93" t="s">
        <v>134</v>
      </c>
      <c r="R10" s="93"/>
      <c r="S10" s="15"/>
      <c r="T10" s="1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  <c r="AJ10" s="8"/>
      <c r="AK10" s="8"/>
      <c r="AL10" s="95"/>
      <c r="AM10" s="95"/>
    </row>
    <row r="11" spans="1:39" ht="15.75" customHeight="1">
      <c r="A11" s="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99" t="s">
        <v>135</v>
      </c>
      <c r="O11" s="100"/>
      <c r="P11" s="100"/>
      <c r="Q11" s="100"/>
      <c r="R11" s="100"/>
      <c r="S11" s="15"/>
      <c r="T11" s="15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6"/>
      <c r="AJ11" s="97"/>
      <c r="AK11" s="97"/>
      <c r="AL11" s="97"/>
      <c r="AM11" s="97"/>
    </row>
    <row r="12" spans="1:39" ht="15.75" customHeight="1">
      <c r="A12" s="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00"/>
      <c r="O12" s="100"/>
      <c r="P12" s="100"/>
      <c r="Q12" s="100"/>
      <c r="R12" s="100"/>
      <c r="S12" s="15"/>
      <c r="T12" s="1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7"/>
      <c r="AJ12" s="97"/>
      <c r="AK12" s="97"/>
      <c r="AL12" s="97"/>
      <c r="AM12" s="97"/>
    </row>
    <row r="13" spans="1:39" ht="15.75" customHeight="1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00"/>
      <c r="O13" s="100"/>
      <c r="P13" s="100"/>
      <c r="Q13" s="100"/>
      <c r="R13" s="100"/>
      <c r="S13" s="16"/>
      <c r="T13" s="16"/>
      <c r="U13" s="11"/>
      <c r="V13" s="11"/>
      <c r="W13" s="11"/>
      <c r="X13" s="11"/>
      <c r="Y13" s="11"/>
      <c r="Z13" s="10"/>
      <c r="AA13" s="10"/>
      <c r="AB13" s="10"/>
      <c r="AC13" s="10"/>
      <c r="AD13" s="10"/>
      <c r="AE13" s="10"/>
      <c r="AF13" s="10"/>
      <c r="AG13" s="10"/>
      <c r="AH13" s="10"/>
      <c r="AI13" s="97"/>
      <c r="AJ13" s="97"/>
      <c r="AK13" s="97"/>
      <c r="AL13" s="97"/>
      <c r="AM13" s="97"/>
    </row>
    <row r="14" spans="1:39" ht="15.75" customHeight="1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0"/>
      <c r="O14" s="100"/>
      <c r="P14" s="100"/>
      <c r="Q14" s="100"/>
      <c r="R14" s="100"/>
      <c r="S14" s="16"/>
      <c r="T14" s="16"/>
      <c r="U14" s="11"/>
      <c r="V14" s="11"/>
      <c r="W14" s="11"/>
      <c r="X14" s="11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97"/>
      <c r="AJ14" s="97"/>
      <c r="AK14" s="97"/>
      <c r="AL14" s="97"/>
      <c r="AM14" s="97"/>
    </row>
    <row r="15" spans="1:39" ht="15.75" customHeight="1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0" t="s">
        <v>136</v>
      </c>
      <c r="O15" s="101"/>
      <c r="P15" s="101"/>
      <c r="Q15" s="101"/>
      <c r="R15" s="101"/>
      <c r="S15" s="16"/>
      <c r="T15" s="16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97"/>
      <c r="AJ15" s="98"/>
      <c r="AK15" s="98"/>
      <c r="AL15" s="98"/>
      <c r="AM15" s="98"/>
    </row>
    <row r="16" spans="1:39" ht="15.75" customHeight="1">
      <c r="A16" s="4"/>
      <c r="B16" s="6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1"/>
      <c r="O16" s="101"/>
      <c r="P16" s="101"/>
      <c r="Q16" s="101"/>
      <c r="R16" s="101"/>
      <c r="S16" s="16"/>
      <c r="T16" s="16"/>
      <c r="U16" s="11"/>
      <c r="V16" s="11"/>
      <c r="W16" s="11"/>
      <c r="X16" s="11"/>
      <c r="Y16" s="11"/>
      <c r="Z16" s="10"/>
      <c r="AA16" s="10"/>
      <c r="AB16" s="10"/>
      <c r="AC16" s="10"/>
      <c r="AD16" s="10"/>
      <c r="AE16" s="10"/>
      <c r="AF16" s="10"/>
      <c r="AG16" s="10"/>
      <c r="AH16" s="10"/>
      <c r="AI16" s="98"/>
      <c r="AJ16" s="98"/>
      <c r="AK16" s="98"/>
      <c r="AL16" s="98"/>
      <c r="AM16" s="98"/>
    </row>
    <row r="17" spans="1:39" ht="15.75" customHeight="1">
      <c r="A17" s="4"/>
      <c r="B17" s="67"/>
      <c r="C17" s="6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00" t="s">
        <v>137</v>
      </c>
      <c r="Q17" s="100"/>
      <c r="R17" s="100"/>
      <c r="S17" s="16"/>
      <c r="T17" s="16"/>
      <c r="U17" s="11"/>
      <c r="V17" s="11"/>
      <c r="W17" s="11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7"/>
      <c r="AJ17" s="7"/>
      <c r="AK17" s="97"/>
      <c r="AL17" s="97"/>
      <c r="AM17" s="97"/>
    </row>
    <row r="18" spans="1:39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02" t="s">
        <v>180</v>
      </c>
      <c r="O18" s="103"/>
      <c r="P18" s="103"/>
      <c r="Q18" s="103"/>
      <c r="R18" s="103"/>
      <c r="S18" s="16"/>
      <c r="T18" s="16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86"/>
      <c r="AJ18" s="87"/>
      <c r="AK18" s="87"/>
      <c r="AL18" s="87"/>
      <c r="AM18" s="87"/>
    </row>
    <row r="19" spans="1:39" ht="15.75" customHeight="1">
      <c r="A19" s="4"/>
      <c r="B19" s="6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03"/>
      <c r="O19" s="103"/>
      <c r="P19" s="103"/>
      <c r="Q19" s="103"/>
      <c r="R19" s="103"/>
      <c r="S19" s="16"/>
      <c r="T19" s="16"/>
      <c r="U19" s="11"/>
      <c r="V19" s="11"/>
      <c r="W19" s="11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87"/>
      <c r="AJ19" s="87"/>
      <c r="AK19" s="87"/>
      <c r="AL19" s="87"/>
      <c r="AM19" s="87"/>
    </row>
    <row r="20" spans="1:39" ht="27" customHeight="1">
      <c r="A20" s="2"/>
      <c r="B20" s="68"/>
      <c r="C20" s="68"/>
      <c r="D20" s="68"/>
      <c r="E20" s="68"/>
      <c r="F20" s="68"/>
      <c r="G20" s="68"/>
      <c r="H20" s="78"/>
      <c r="I20" s="68"/>
      <c r="J20" s="68"/>
      <c r="K20" s="68"/>
      <c r="L20" s="68"/>
      <c r="M20" s="68"/>
      <c r="N20" s="16"/>
      <c r="O20" s="16"/>
      <c r="P20" s="16"/>
      <c r="Q20" s="16"/>
      <c r="R20" s="16"/>
      <c r="S20" s="16"/>
      <c r="T20" s="16"/>
      <c r="U20" s="11"/>
      <c r="V20" s="11"/>
      <c r="W20" s="1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2"/>
      <c r="AJ20" s="12"/>
      <c r="AK20" s="12"/>
      <c r="AL20" s="12"/>
      <c r="AM20" s="12"/>
    </row>
    <row r="21" spans="1:39" ht="30" customHeight="1">
      <c r="A21" s="2"/>
      <c r="B21" s="90" t="s">
        <v>181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6"/>
      <c r="S21" s="16"/>
      <c r="T21" s="16"/>
      <c r="U21" s="11"/>
      <c r="V21" s="11"/>
      <c r="W21" s="1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2"/>
      <c r="AJ21" s="12"/>
      <c r="AK21" s="12"/>
      <c r="AL21" s="12"/>
      <c r="AM21" s="12"/>
    </row>
    <row r="22" spans="1:39" ht="18.75">
      <c r="A22" s="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11" t="s">
        <v>139</v>
      </c>
      <c r="Q22" s="112"/>
      <c r="R22" s="111"/>
      <c r="S22" s="18"/>
      <c r="T22" s="18" t="s">
        <v>138</v>
      </c>
      <c r="U22" s="13"/>
      <c r="V22" s="13"/>
      <c r="W22" s="13"/>
      <c r="X22" s="13"/>
      <c r="Y22" s="13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88"/>
      <c r="AL22" s="89"/>
      <c r="AM22" s="88"/>
    </row>
    <row r="23" spans="1:20" ht="18.75">
      <c r="A23" s="6"/>
      <c r="B23" s="91" t="s">
        <v>140</v>
      </c>
      <c r="C23" s="91" t="s">
        <v>141</v>
      </c>
      <c r="D23" s="91" t="s">
        <v>142</v>
      </c>
      <c r="E23" s="91" t="s">
        <v>143</v>
      </c>
      <c r="F23" s="91" t="s">
        <v>144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20"/>
      <c r="S23" s="21"/>
      <c r="T23" s="21"/>
    </row>
    <row r="24" spans="1:20" ht="50.25" customHeight="1">
      <c r="A24" s="6"/>
      <c r="B24" s="92"/>
      <c r="C24" s="92"/>
      <c r="D24" s="92"/>
      <c r="E24" s="92"/>
      <c r="F24" s="22" t="s">
        <v>122</v>
      </c>
      <c r="G24" s="22" t="s">
        <v>123</v>
      </c>
      <c r="H24" s="22" t="s">
        <v>124</v>
      </c>
      <c r="I24" s="22" t="s">
        <v>125</v>
      </c>
      <c r="J24" s="22" t="s">
        <v>126</v>
      </c>
      <c r="K24" s="22" t="s">
        <v>127</v>
      </c>
      <c r="L24" s="22" t="s">
        <v>128</v>
      </c>
      <c r="M24" s="22" t="s">
        <v>129</v>
      </c>
      <c r="N24" s="22" t="s">
        <v>130</v>
      </c>
      <c r="O24" s="22" t="s">
        <v>131</v>
      </c>
      <c r="P24" s="22" t="s">
        <v>132</v>
      </c>
      <c r="Q24" s="22" t="s">
        <v>133</v>
      </c>
      <c r="R24" s="20"/>
      <c r="S24" s="21"/>
      <c r="T24" s="21"/>
    </row>
    <row r="25" spans="1:31" ht="37.5">
      <c r="A25" s="6"/>
      <c r="B25" s="23" t="s">
        <v>145</v>
      </c>
      <c r="C25" s="24" t="s">
        <v>146</v>
      </c>
      <c r="D25" s="24" t="s">
        <v>146</v>
      </c>
      <c r="E25" s="25">
        <f>E26+E27</f>
        <v>10128747</v>
      </c>
      <c r="F25" s="24" t="s">
        <v>146</v>
      </c>
      <c r="G25" s="24" t="s">
        <v>146</v>
      </c>
      <c r="H25" s="24" t="s">
        <v>146</v>
      </c>
      <c r="I25" s="24" t="s">
        <v>146</v>
      </c>
      <c r="J25" s="24" t="s">
        <v>146</v>
      </c>
      <c r="K25" s="24" t="s">
        <v>146</v>
      </c>
      <c r="L25" s="24" t="s">
        <v>146</v>
      </c>
      <c r="M25" s="24" t="s">
        <v>146</v>
      </c>
      <c r="N25" s="24" t="s">
        <v>146</v>
      </c>
      <c r="O25" s="24" t="s">
        <v>146</v>
      </c>
      <c r="P25" s="24" t="s">
        <v>146</v>
      </c>
      <c r="Q25" s="24" t="s">
        <v>146</v>
      </c>
      <c r="R25" s="26" t="s">
        <v>146</v>
      </c>
      <c r="S25" s="27"/>
      <c r="T25" s="27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37.5">
      <c r="A26" s="6"/>
      <c r="B26" s="23" t="s">
        <v>147</v>
      </c>
      <c r="C26" s="24" t="s">
        <v>146</v>
      </c>
      <c r="D26" s="24" t="s">
        <v>146</v>
      </c>
      <c r="E26" s="28">
        <v>7109277.8</v>
      </c>
      <c r="F26" s="24" t="s">
        <v>146</v>
      </c>
      <c r="G26" s="24" t="s">
        <v>146</v>
      </c>
      <c r="H26" s="24" t="s">
        <v>146</v>
      </c>
      <c r="I26" s="24" t="s">
        <v>146</v>
      </c>
      <c r="J26" s="24" t="s">
        <v>146</v>
      </c>
      <c r="K26" s="24" t="s">
        <v>146</v>
      </c>
      <c r="L26" s="24" t="s">
        <v>146</v>
      </c>
      <c r="M26" s="24" t="s">
        <v>146</v>
      </c>
      <c r="N26" s="24" t="s">
        <v>146</v>
      </c>
      <c r="O26" s="24" t="s">
        <v>146</v>
      </c>
      <c r="P26" s="24" t="s">
        <v>146</v>
      </c>
      <c r="Q26" s="24" t="s">
        <v>146</v>
      </c>
      <c r="R26" s="26" t="s">
        <v>146</v>
      </c>
      <c r="S26" s="27"/>
      <c r="T26" s="2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8.75">
      <c r="A27" s="6"/>
      <c r="B27" s="23" t="s">
        <v>148</v>
      </c>
      <c r="C27" s="24" t="s">
        <v>146</v>
      </c>
      <c r="D27" s="24" t="s">
        <v>146</v>
      </c>
      <c r="E27" s="28">
        <v>3019469.2</v>
      </c>
      <c r="F27" s="24" t="s">
        <v>146</v>
      </c>
      <c r="G27" s="24" t="s">
        <v>146</v>
      </c>
      <c r="H27" s="24" t="s">
        <v>146</v>
      </c>
      <c r="I27" s="24" t="s">
        <v>146</v>
      </c>
      <c r="J27" s="24" t="s">
        <v>146</v>
      </c>
      <c r="K27" s="24" t="s">
        <v>146</v>
      </c>
      <c r="L27" s="24" t="s">
        <v>146</v>
      </c>
      <c r="M27" s="24" t="s">
        <v>146</v>
      </c>
      <c r="N27" s="24" t="s">
        <v>146</v>
      </c>
      <c r="O27" s="24" t="s">
        <v>146</v>
      </c>
      <c r="P27" s="24" t="s">
        <v>146</v>
      </c>
      <c r="Q27" s="24" t="s">
        <v>146</v>
      </c>
      <c r="R27" s="26" t="s">
        <v>146</v>
      </c>
      <c r="S27" s="27"/>
      <c r="T27" s="27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8.75">
      <c r="A28" s="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21"/>
      <c r="T28" s="2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.75">
      <c r="A29" s="6"/>
      <c r="B29" s="113" t="s">
        <v>149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.75">
      <c r="A30" s="6"/>
      <c r="B30" s="114" t="s">
        <v>150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8.75">
      <c r="A31" s="6"/>
      <c r="B31" s="31"/>
      <c r="C31" s="32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7"/>
      <c r="T31" s="37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37.5">
      <c r="A32" s="6"/>
      <c r="B32" s="79" t="s">
        <v>76</v>
      </c>
      <c r="C32" s="19" t="s">
        <v>77</v>
      </c>
      <c r="D32" s="39" t="s">
        <v>2</v>
      </c>
      <c r="E32" s="40">
        <f>SUM(F32:Q32)</f>
        <v>712000</v>
      </c>
      <c r="F32" s="80">
        <v>91000</v>
      </c>
      <c r="G32" s="80">
        <v>15000</v>
      </c>
      <c r="H32" s="80">
        <v>13000</v>
      </c>
      <c r="I32" s="80">
        <v>110000</v>
      </c>
      <c r="J32" s="80">
        <v>15000</v>
      </c>
      <c r="K32" s="80">
        <v>13000</v>
      </c>
      <c r="L32" s="80">
        <v>140000</v>
      </c>
      <c r="M32" s="80">
        <v>50000</v>
      </c>
      <c r="N32" s="80">
        <v>10000</v>
      </c>
      <c r="O32" s="80">
        <v>205000</v>
      </c>
      <c r="P32" s="80">
        <v>40000</v>
      </c>
      <c r="Q32" s="81">
        <v>10000</v>
      </c>
      <c r="R32" s="37"/>
      <c r="S32" s="37"/>
      <c r="T32" s="37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37.5">
      <c r="A33" s="6"/>
      <c r="B33" s="79" t="s">
        <v>76</v>
      </c>
      <c r="C33" s="19" t="s">
        <v>78</v>
      </c>
      <c r="D33" s="39" t="s">
        <v>2</v>
      </c>
      <c r="E33" s="40">
        <f aca="true" t="shared" si="0" ref="E33:E96">SUM(F33:Q33)</f>
        <v>169000</v>
      </c>
      <c r="F33" s="80">
        <v>17000</v>
      </c>
      <c r="G33" s="80">
        <v>4000</v>
      </c>
      <c r="H33" s="80">
        <v>1000</v>
      </c>
      <c r="I33" s="80">
        <v>20000</v>
      </c>
      <c r="J33" s="80">
        <v>3000</v>
      </c>
      <c r="K33" s="80">
        <v>7000</v>
      </c>
      <c r="L33" s="80">
        <v>31000</v>
      </c>
      <c r="M33" s="80">
        <v>10000</v>
      </c>
      <c r="N33" s="80">
        <v>30000</v>
      </c>
      <c r="O33" s="80">
        <v>33000</v>
      </c>
      <c r="P33" s="80">
        <v>9000</v>
      </c>
      <c r="Q33" s="81">
        <v>4000</v>
      </c>
      <c r="R33" s="37"/>
      <c r="S33" s="37"/>
      <c r="T33" s="37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37.5">
      <c r="A34" s="6"/>
      <c r="B34" s="79" t="s">
        <v>76</v>
      </c>
      <c r="C34" s="19" t="s">
        <v>79</v>
      </c>
      <c r="D34" s="39" t="s">
        <v>2</v>
      </c>
      <c r="E34" s="40">
        <f t="shared" si="0"/>
        <v>611000</v>
      </c>
      <c r="F34" s="80">
        <v>93000</v>
      </c>
      <c r="G34" s="80">
        <v>2000</v>
      </c>
      <c r="H34" s="80">
        <v>5000</v>
      </c>
      <c r="I34" s="80">
        <v>116000</v>
      </c>
      <c r="J34" s="80">
        <v>3000</v>
      </c>
      <c r="K34" s="80">
        <v>2000</v>
      </c>
      <c r="L34" s="80">
        <v>180000</v>
      </c>
      <c r="M34" s="80">
        <v>10000</v>
      </c>
      <c r="N34" s="80">
        <v>10000</v>
      </c>
      <c r="O34" s="80">
        <v>130000</v>
      </c>
      <c r="P34" s="80">
        <v>3000</v>
      </c>
      <c r="Q34" s="81">
        <v>57000</v>
      </c>
      <c r="R34" s="37"/>
      <c r="S34" s="37"/>
      <c r="T34" s="37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37.5">
      <c r="A35" s="6"/>
      <c r="B35" s="79" t="s">
        <v>76</v>
      </c>
      <c r="C35" s="19" t="s">
        <v>80</v>
      </c>
      <c r="D35" s="39" t="s">
        <v>2</v>
      </c>
      <c r="E35" s="40">
        <f t="shared" si="0"/>
        <v>5226000</v>
      </c>
      <c r="F35" s="80">
        <v>845000</v>
      </c>
      <c r="G35" s="80">
        <v>58000</v>
      </c>
      <c r="H35" s="80">
        <v>53000</v>
      </c>
      <c r="I35" s="80">
        <v>950000</v>
      </c>
      <c r="J35" s="80">
        <v>64000</v>
      </c>
      <c r="K35" s="80">
        <v>143000</v>
      </c>
      <c r="L35" s="80">
        <v>1252000</v>
      </c>
      <c r="M35" s="80">
        <v>150000</v>
      </c>
      <c r="N35" s="80">
        <v>180000</v>
      </c>
      <c r="O35" s="80">
        <v>1251000</v>
      </c>
      <c r="P35" s="80">
        <v>200000</v>
      </c>
      <c r="Q35" s="81">
        <v>80000</v>
      </c>
      <c r="R35" s="37"/>
      <c r="S35" s="37"/>
      <c r="T35" s="37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37.5">
      <c r="A36" s="6"/>
      <c r="B36" s="79" t="s">
        <v>76</v>
      </c>
      <c r="C36" s="19" t="s">
        <v>81</v>
      </c>
      <c r="D36" s="39" t="s">
        <v>2</v>
      </c>
      <c r="E36" s="40">
        <f t="shared" si="0"/>
        <v>68000</v>
      </c>
      <c r="F36" s="80">
        <v>15000</v>
      </c>
      <c r="G36" s="80">
        <v>1000</v>
      </c>
      <c r="H36" s="80">
        <v>1000</v>
      </c>
      <c r="I36" s="80">
        <v>15000</v>
      </c>
      <c r="J36" s="80">
        <v>1000</v>
      </c>
      <c r="K36" s="80">
        <v>1000</v>
      </c>
      <c r="L36" s="80">
        <v>15000</v>
      </c>
      <c r="M36" s="80">
        <v>1000</v>
      </c>
      <c r="N36" s="80">
        <v>1000</v>
      </c>
      <c r="O36" s="80">
        <v>15000</v>
      </c>
      <c r="P36" s="80">
        <v>1000</v>
      </c>
      <c r="Q36" s="81">
        <v>1000</v>
      </c>
      <c r="R36" s="37"/>
      <c r="S36" s="37"/>
      <c r="T36" s="37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37.5">
      <c r="A37" s="6"/>
      <c r="B37" s="79" t="s">
        <v>76</v>
      </c>
      <c r="C37" s="19" t="s">
        <v>184</v>
      </c>
      <c r="D37" s="39" t="s">
        <v>2</v>
      </c>
      <c r="E37" s="40">
        <f t="shared" si="0"/>
        <v>340000</v>
      </c>
      <c r="F37" s="80">
        <v>0</v>
      </c>
      <c r="G37" s="80">
        <v>20000</v>
      </c>
      <c r="H37" s="80">
        <v>0</v>
      </c>
      <c r="I37" s="80">
        <v>0</v>
      </c>
      <c r="J37" s="80">
        <v>0</v>
      </c>
      <c r="K37" s="80">
        <v>20000</v>
      </c>
      <c r="L37" s="80">
        <v>300000</v>
      </c>
      <c r="M37" s="80">
        <v>0</v>
      </c>
      <c r="N37" s="80">
        <v>0</v>
      </c>
      <c r="O37" s="80">
        <v>0</v>
      </c>
      <c r="P37" s="80">
        <v>0</v>
      </c>
      <c r="Q37" s="81">
        <v>0</v>
      </c>
      <c r="R37" s="37"/>
      <c r="S37" s="37"/>
      <c r="T37" s="37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37.5">
      <c r="A38" s="6"/>
      <c r="B38" s="79" t="s">
        <v>76</v>
      </c>
      <c r="C38" s="19" t="s">
        <v>185</v>
      </c>
      <c r="D38" s="39" t="s">
        <v>2</v>
      </c>
      <c r="E38" s="40">
        <f t="shared" si="0"/>
        <v>1116000</v>
      </c>
      <c r="F38" s="80">
        <v>155000</v>
      </c>
      <c r="G38" s="80">
        <v>15000</v>
      </c>
      <c r="H38" s="80">
        <v>15000</v>
      </c>
      <c r="I38" s="80">
        <v>135000</v>
      </c>
      <c r="J38" s="80">
        <v>153000</v>
      </c>
      <c r="K38" s="80">
        <v>64000</v>
      </c>
      <c r="L38" s="80">
        <v>97000</v>
      </c>
      <c r="M38" s="80">
        <v>117000</v>
      </c>
      <c r="N38" s="80">
        <v>98000</v>
      </c>
      <c r="O38" s="80">
        <v>52000</v>
      </c>
      <c r="P38" s="80">
        <v>155000</v>
      </c>
      <c r="Q38" s="81">
        <v>60000</v>
      </c>
      <c r="R38" s="37"/>
      <c r="S38" s="37"/>
      <c r="T38" s="37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37.5">
      <c r="A39" s="6"/>
      <c r="B39" s="79" t="s">
        <v>82</v>
      </c>
      <c r="C39" s="19" t="s">
        <v>186</v>
      </c>
      <c r="D39" s="39" t="s">
        <v>2</v>
      </c>
      <c r="E39" s="40">
        <f t="shared" si="0"/>
        <v>8000</v>
      </c>
      <c r="F39" s="80">
        <v>0</v>
      </c>
      <c r="G39" s="80">
        <v>0</v>
      </c>
      <c r="H39" s="80">
        <v>3000</v>
      </c>
      <c r="I39" s="80">
        <v>0</v>
      </c>
      <c r="J39" s="80">
        <v>3000</v>
      </c>
      <c r="K39" s="80">
        <v>0</v>
      </c>
      <c r="L39" s="80">
        <v>0</v>
      </c>
      <c r="M39" s="80">
        <v>2000</v>
      </c>
      <c r="N39" s="80">
        <v>0</v>
      </c>
      <c r="O39" s="80">
        <v>0</v>
      </c>
      <c r="P39" s="80">
        <v>0</v>
      </c>
      <c r="Q39" s="81">
        <v>0</v>
      </c>
      <c r="R39" s="37"/>
      <c r="S39" s="37"/>
      <c r="T39" s="37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37.5">
      <c r="A40" s="6"/>
      <c r="B40" s="79" t="s">
        <v>82</v>
      </c>
      <c r="C40" s="19" t="s">
        <v>187</v>
      </c>
      <c r="D40" s="39" t="s">
        <v>2</v>
      </c>
      <c r="E40" s="40">
        <f t="shared" si="0"/>
        <v>28000</v>
      </c>
      <c r="F40" s="80">
        <v>0</v>
      </c>
      <c r="G40" s="80">
        <v>0</v>
      </c>
      <c r="H40" s="80">
        <v>9000</v>
      </c>
      <c r="I40" s="80">
        <v>2000</v>
      </c>
      <c r="J40" s="80">
        <v>0</v>
      </c>
      <c r="K40" s="80">
        <v>0</v>
      </c>
      <c r="L40" s="80">
        <v>0</v>
      </c>
      <c r="M40" s="80">
        <v>0</v>
      </c>
      <c r="N40" s="80">
        <v>17000</v>
      </c>
      <c r="O40" s="80">
        <v>0</v>
      </c>
      <c r="P40" s="80">
        <v>0</v>
      </c>
      <c r="Q40" s="81">
        <v>0</v>
      </c>
      <c r="R40" s="37"/>
      <c r="S40" s="37"/>
      <c r="T40" s="37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56.25">
      <c r="A41" s="6"/>
      <c r="B41" s="79" t="s">
        <v>83</v>
      </c>
      <c r="C41" s="19" t="s">
        <v>188</v>
      </c>
      <c r="D41" s="39" t="s">
        <v>2</v>
      </c>
      <c r="E41" s="40">
        <f t="shared" si="0"/>
        <v>150000</v>
      </c>
      <c r="F41" s="80">
        <v>5000</v>
      </c>
      <c r="G41" s="80">
        <v>10000</v>
      </c>
      <c r="H41" s="80">
        <v>10000</v>
      </c>
      <c r="I41" s="80">
        <v>10000</v>
      </c>
      <c r="J41" s="80">
        <v>10000</v>
      </c>
      <c r="K41" s="80">
        <v>20000</v>
      </c>
      <c r="L41" s="80">
        <v>20000</v>
      </c>
      <c r="M41" s="80">
        <v>20000</v>
      </c>
      <c r="N41" s="80">
        <v>20000</v>
      </c>
      <c r="O41" s="80">
        <v>10000</v>
      </c>
      <c r="P41" s="80">
        <v>10000</v>
      </c>
      <c r="Q41" s="81">
        <v>5000</v>
      </c>
      <c r="R41" s="37"/>
      <c r="S41" s="37"/>
      <c r="T41" s="3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56.25">
      <c r="A42" s="6"/>
      <c r="B42" s="79" t="s">
        <v>83</v>
      </c>
      <c r="C42" s="19" t="s">
        <v>189</v>
      </c>
      <c r="D42" s="39" t="s">
        <v>2</v>
      </c>
      <c r="E42" s="40">
        <f t="shared" si="0"/>
        <v>192000</v>
      </c>
      <c r="F42" s="80">
        <v>8000</v>
      </c>
      <c r="G42" s="80">
        <v>0</v>
      </c>
      <c r="H42" s="80">
        <v>1000</v>
      </c>
      <c r="I42" s="80">
        <v>0</v>
      </c>
      <c r="J42" s="80">
        <v>0</v>
      </c>
      <c r="K42" s="80">
        <v>90000</v>
      </c>
      <c r="L42" s="80">
        <v>0</v>
      </c>
      <c r="M42" s="80">
        <v>52000</v>
      </c>
      <c r="N42" s="80">
        <v>0</v>
      </c>
      <c r="O42" s="80">
        <v>11000</v>
      </c>
      <c r="P42" s="80">
        <v>30000</v>
      </c>
      <c r="Q42" s="81">
        <v>0</v>
      </c>
      <c r="R42" s="37"/>
      <c r="S42" s="37"/>
      <c r="T42" s="37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56.25">
      <c r="A43" s="6"/>
      <c r="B43" s="79" t="s">
        <v>83</v>
      </c>
      <c r="C43" s="19" t="s">
        <v>190</v>
      </c>
      <c r="D43" s="39" t="s">
        <v>2</v>
      </c>
      <c r="E43" s="40">
        <f t="shared" si="0"/>
        <v>500000</v>
      </c>
      <c r="F43" s="80">
        <v>10000</v>
      </c>
      <c r="G43" s="80">
        <v>25000</v>
      </c>
      <c r="H43" s="80">
        <v>25000</v>
      </c>
      <c r="I43" s="80">
        <v>30000</v>
      </c>
      <c r="J43" s="80">
        <v>40000</v>
      </c>
      <c r="K43" s="80">
        <v>55000</v>
      </c>
      <c r="L43" s="80">
        <v>65000</v>
      </c>
      <c r="M43" s="80">
        <v>65000</v>
      </c>
      <c r="N43" s="80">
        <v>65000</v>
      </c>
      <c r="O43" s="80">
        <v>60000</v>
      </c>
      <c r="P43" s="80">
        <v>35000</v>
      </c>
      <c r="Q43" s="81">
        <v>25000</v>
      </c>
      <c r="R43" s="37"/>
      <c r="S43" s="37"/>
      <c r="T43" s="37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8.75">
      <c r="A44" s="6"/>
      <c r="B44" s="79" t="s">
        <v>84</v>
      </c>
      <c r="C44" s="19" t="s">
        <v>191</v>
      </c>
      <c r="D44" s="39" t="s">
        <v>2</v>
      </c>
      <c r="E44" s="40">
        <f t="shared" si="0"/>
        <v>59000</v>
      </c>
      <c r="F44" s="80">
        <v>4000</v>
      </c>
      <c r="G44" s="80">
        <v>5000</v>
      </c>
      <c r="H44" s="80">
        <v>5000</v>
      </c>
      <c r="I44" s="80">
        <v>5000</v>
      </c>
      <c r="J44" s="80">
        <v>5000</v>
      </c>
      <c r="K44" s="80">
        <v>5000</v>
      </c>
      <c r="L44" s="80">
        <v>5000</v>
      </c>
      <c r="M44" s="80">
        <v>5000</v>
      </c>
      <c r="N44" s="80">
        <v>5000</v>
      </c>
      <c r="O44" s="80">
        <v>5000</v>
      </c>
      <c r="P44" s="80">
        <v>5000</v>
      </c>
      <c r="Q44" s="81">
        <v>5000</v>
      </c>
      <c r="R44" s="37"/>
      <c r="S44" s="37"/>
      <c r="T44" s="37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8.75">
      <c r="A45" s="6"/>
      <c r="B45" s="79" t="s">
        <v>84</v>
      </c>
      <c r="C45" s="19" t="s">
        <v>192</v>
      </c>
      <c r="D45" s="39" t="s">
        <v>2</v>
      </c>
      <c r="E45" s="40">
        <f t="shared" si="0"/>
        <v>1700</v>
      </c>
      <c r="F45" s="80">
        <v>1700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1">
        <v>0</v>
      </c>
      <c r="R45" s="37"/>
      <c r="S45" s="37"/>
      <c r="T45" s="3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8.75">
      <c r="A46" s="6"/>
      <c r="B46" s="79" t="s">
        <v>84</v>
      </c>
      <c r="C46" s="19" t="s">
        <v>193</v>
      </c>
      <c r="D46" s="39" t="s">
        <v>2</v>
      </c>
      <c r="E46" s="40">
        <f t="shared" si="0"/>
        <v>113000</v>
      </c>
      <c r="F46" s="80">
        <v>8000</v>
      </c>
      <c r="G46" s="80">
        <v>9000</v>
      </c>
      <c r="H46" s="80">
        <v>9000</v>
      </c>
      <c r="I46" s="80">
        <v>9000</v>
      </c>
      <c r="J46" s="80">
        <v>9000</v>
      </c>
      <c r="K46" s="80">
        <v>10000</v>
      </c>
      <c r="L46" s="80">
        <v>10000</v>
      </c>
      <c r="M46" s="80">
        <v>10000</v>
      </c>
      <c r="N46" s="80">
        <v>9000</v>
      </c>
      <c r="O46" s="80">
        <v>10000</v>
      </c>
      <c r="P46" s="80">
        <v>10000</v>
      </c>
      <c r="Q46" s="81">
        <v>10000</v>
      </c>
      <c r="R46" s="37"/>
      <c r="S46" s="37"/>
      <c r="T46" s="37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37.5">
      <c r="A47" s="6"/>
      <c r="B47" s="79" t="s">
        <v>194</v>
      </c>
      <c r="C47" s="19" t="s">
        <v>195</v>
      </c>
      <c r="D47" s="39" t="s">
        <v>2</v>
      </c>
      <c r="E47" s="40">
        <f t="shared" si="0"/>
        <v>44000</v>
      </c>
      <c r="F47" s="80">
        <v>1000</v>
      </c>
      <c r="G47" s="80">
        <v>1000</v>
      </c>
      <c r="H47" s="80">
        <v>0</v>
      </c>
      <c r="I47" s="80">
        <v>2000</v>
      </c>
      <c r="J47" s="80">
        <v>3000</v>
      </c>
      <c r="K47" s="80">
        <v>7000</v>
      </c>
      <c r="L47" s="80">
        <v>6000</v>
      </c>
      <c r="M47" s="80">
        <v>8000</v>
      </c>
      <c r="N47" s="80">
        <v>1000</v>
      </c>
      <c r="O47" s="80">
        <v>8000</v>
      </c>
      <c r="P47" s="80">
        <v>4000</v>
      </c>
      <c r="Q47" s="81">
        <v>3000</v>
      </c>
      <c r="R47" s="37"/>
      <c r="S47" s="37"/>
      <c r="T47" s="3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56.25">
      <c r="A48" s="6"/>
      <c r="B48" s="79" t="s">
        <v>85</v>
      </c>
      <c r="C48" s="19" t="s">
        <v>196</v>
      </c>
      <c r="D48" s="39" t="s">
        <v>2</v>
      </c>
      <c r="E48" s="40">
        <f t="shared" si="0"/>
        <v>85000</v>
      </c>
      <c r="F48" s="80">
        <v>0</v>
      </c>
      <c r="G48" s="80">
        <v>3000</v>
      </c>
      <c r="H48" s="80">
        <v>0</v>
      </c>
      <c r="I48" s="80">
        <v>0</v>
      </c>
      <c r="J48" s="80">
        <v>0</v>
      </c>
      <c r="K48" s="80">
        <v>5000</v>
      </c>
      <c r="L48" s="80">
        <v>5000</v>
      </c>
      <c r="M48" s="80">
        <v>50000</v>
      </c>
      <c r="N48" s="80">
        <v>11000</v>
      </c>
      <c r="O48" s="80">
        <v>11000</v>
      </c>
      <c r="P48" s="80">
        <v>0</v>
      </c>
      <c r="Q48" s="81">
        <v>0</v>
      </c>
      <c r="R48" s="37"/>
      <c r="S48" s="37"/>
      <c r="T48" s="37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56.25">
      <c r="A49" s="6"/>
      <c r="B49" s="79" t="s">
        <v>85</v>
      </c>
      <c r="C49" s="19" t="s">
        <v>197</v>
      </c>
      <c r="D49" s="39" t="s">
        <v>2</v>
      </c>
      <c r="E49" s="40">
        <f t="shared" si="0"/>
        <v>6000</v>
      </c>
      <c r="F49" s="80">
        <v>0</v>
      </c>
      <c r="G49" s="80">
        <v>0</v>
      </c>
      <c r="H49" s="80">
        <v>0</v>
      </c>
      <c r="I49" s="80">
        <v>2000</v>
      </c>
      <c r="J49" s="80">
        <v>0</v>
      </c>
      <c r="K49" s="80">
        <v>0</v>
      </c>
      <c r="L49" s="80">
        <v>0</v>
      </c>
      <c r="M49" s="80">
        <v>0</v>
      </c>
      <c r="N49" s="80">
        <v>4000</v>
      </c>
      <c r="O49" s="80">
        <v>0</v>
      </c>
      <c r="P49" s="80">
        <v>0</v>
      </c>
      <c r="Q49" s="81">
        <v>0</v>
      </c>
      <c r="R49" s="37"/>
      <c r="S49" s="37"/>
      <c r="T49" s="37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56.25">
      <c r="A50" s="6"/>
      <c r="B50" s="79" t="s">
        <v>85</v>
      </c>
      <c r="C50" s="19" t="s">
        <v>198</v>
      </c>
      <c r="D50" s="39" t="s">
        <v>2</v>
      </c>
      <c r="E50" s="40">
        <f t="shared" si="0"/>
        <v>192000</v>
      </c>
      <c r="F50" s="80">
        <v>0</v>
      </c>
      <c r="G50" s="80">
        <v>20000</v>
      </c>
      <c r="H50" s="80">
        <v>1000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115000</v>
      </c>
      <c r="P50" s="80">
        <v>55000</v>
      </c>
      <c r="Q50" s="81">
        <v>1000</v>
      </c>
      <c r="R50" s="37"/>
      <c r="S50" s="37"/>
      <c r="T50" s="3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56.25">
      <c r="A51" s="6"/>
      <c r="B51" s="79" t="s">
        <v>85</v>
      </c>
      <c r="C51" s="19" t="s">
        <v>199</v>
      </c>
      <c r="D51" s="39" t="s">
        <v>2</v>
      </c>
      <c r="E51" s="40">
        <f t="shared" si="0"/>
        <v>5000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5000</v>
      </c>
      <c r="O51" s="80">
        <v>0</v>
      </c>
      <c r="P51" s="80">
        <v>0</v>
      </c>
      <c r="Q51" s="81">
        <v>0</v>
      </c>
      <c r="R51" s="37"/>
      <c r="S51" s="37"/>
      <c r="T51" s="37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56.25">
      <c r="A52" s="6"/>
      <c r="B52" s="79" t="s">
        <v>85</v>
      </c>
      <c r="C52" s="19" t="s">
        <v>200</v>
      </c>
      <c r="D52" s="39" t="s">
        <v>2</v>
      </c>
      <c r="E52" s="40">
        <f t="shared" si="0"/>
        <v>1965000</v>
      </c>
      <c r="F52" s="80">
        <v>63000</v>
      </c>
      <c r="G52" s="80">
        <v>130000</v>
      </c>
      <c r="H52" s="80">
        <v>193000</v>
      </c>
      <c r="I52" s="80">
        <v>195000</v>
      </c>
      <c r="J52" s="80">
        <v>151000</v>
      </c>
      <c r="K52" s="80">
        <v>184000</v>
      </c>
      <c r="L52" s="80">
        <v>216000</v>
      </c>
      <c r="M52" s="80">
        <v>200000</v>
      </c>
      <c r="N52" s="80">
        <v>200000</v>
      </c>
      <c r="O52" s="80">
        <v>195000</v>
      </c>
      <c r="P52" s="80">
        <v>101000</v>
      </c>
      <c r="Q52" s="81">
        <v>137000</v>
      </c>
      <c r="R52" s="37"/>
      <c r="S52" s="37"/>
      <c r="T52" s="37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56.25">
      <c r="A53" s="6"/>
      <c r="B53" s="79" t="s">
        <v>85</v>
      </c>
      <c r="C53" s="19" t="s">
        <v>201</v>
      </c>
      <c r="D53" s="39" t="s">
        <v>2</v>
      </c>
      <c r="E53" s="40">
        <f t="shared" si="0"/>
        <v>26000</v>
      </c>
      <c r="F53" s="80">
        <v>0</v>
      </c>
      <c r="G53" s="80">
        <v>0</v>
      </c>
      <c r="H53" s="80">
        <v>3000</v>
      </c>
      <c r="I53" s="80">
        <v>5000</v>
      </c>
      <c r="J53" s="80">
        <v>0</v>
      </c>
      <c r="K53" s="80">
        <v>0</v>
      </c>
      <c r="L53" s="80">
        <v>18000</v>
      </c>
      <c r="M53" s="80">
        <v>0</v>
      </c>
      <c r="N53" s="80">
        <v>0</v>
      </c>
      <c r="O53" s="80">
        <v>0</v>
      </c>
      <c r="P53" s="80">
        <v>0</v>
      </c>
      <c r="Q53" s="81">
        <v>0</v>
      </c>
      <c r="R53" s="37"/>
      <c r="S53" s="37"/>
      <c r="T53" s="3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56.25">
      <c r="A54" s="6"/>
      <c r="B54" s="79" t="s">
        <v>85</v>
      </c>
      <c r="C54" s="19" t="s">
        <v>202</v>
      </c>
      <c r="D54" s="39" t="s">
        <v>2</v>
      </c>
      <c r="E54" s="40">
        <f t="shared" si="0"/>
        <v>773000</v>
      </c>
      <c r="F54" s="80">
        <v>19000</v>
      </c>
      <c r="G54" s="80">
        <v>72000</v>
      </c>
      <c r="H54" s="80">
        <v>51000</v>
      </c>
      <c r="I54" s="80">
        <v>91000</v>
      </c>
      <c r="J54" s="80">
        <v>98000</v>
      </c>
      <c r="K54" s="80">
        <v>90000</v>
      </c>
      <c r="L54" s="80">
        <v>81000</v>
      </c>
      <c r="M54" s="80">
        <v>93000</v>
      </c>
      <c r="N54" s="80">
        <v>60000</v>
      </c>
      <c r="O54" s="80">
        <v>25000</v>
      </c>
      <c r="P54" s="80">
        <v>68000</v>
      </c>
      <c r="Q54" s="81">
        <v>25000</v>
      </c>
      <c r="R54" s="37"/>
      <c r="S54" s="37"/>
      <c r="T54" s="3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56.25">
      <c r="A55" s="6"/>
      <c r="B55" s="79" t="s">
        <v>203</v>
      </c>
      <c r="C55" s="19" t="s">
        <v>204</v>
      </c>
      <c r="D55" s="39" t="s">
        <v>2</v>
      </c>
      <c r="E55" s="40">
        <f t="shared" si="0"/>
        <v>49000</v>
      </c>
      <c r="F55" s="80">
        <v>0</v>
      </c>
      <c r="G55" s="80">
        <v>3000</v>
      </c>
      <c r="H55" s="80">
        <v>3000</v>
      </c>
      <c r="I55" s="80">
        <v>9000</v>
      </c>
      <c r="J55" s="80">
        <v>11000</v>
      </c>
      <c r="K55" s="80">
        <v>9000</v>
      </c>
      <c r="L55" s="80">
        <v>3000</v>
      </c>
      <c r="M55" s="80">
        <v>3000</v>
      </c>
      <c r="N55" s="80">
        <v>3000</v>
      </c>
      <c r="O55" s="80">
        <v>0</v>
      </c>
      <c r="P55" s="80">
        <v>5000</v>
      </c>
      <c r="Q55" s="81">
        <v>0</v>
      </c>
      <c r="R55" s="37"/>
      <c r="S55" s="37"/>
      <c r="T55" s="37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37.5">
      <c r="A56" s="6"/>
      <c r="B56" s="79" t="s">
        <v>205</v>
      </c>
      <c r="C56" s="19" t="s">
        <v>206</v>
      </c>
      <c r="D56" s="39" t="s">
        <v>2</v>
      </c>
      <c r="E56" s="40">
        <f t="shared" si="0"/>
        <v>3000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3000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1">
        <v>0</v>
      </c>
      <c r="R56" s="37"/>
      <c r="S56" s="37"/>
      <c r="T56" s="37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37.5">
      <c r="A57" s="6"/>
      <c r="B57" s="79" t="s">
        <v>205</v>
      </c>
      <c r="C57" s="19" t="s">
        <v>207</v>
      </c>
      <c r="D57" s="39" t="s">
        <v>2</v>
      </c>
      <c r="E57" s="40">
        <f t="shared" si="0"/>
        <v>6000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3000</v>
      </c>
      <c r="N57" s="80">
        <v>3000</v>
      </c>
      <c r="O57" s="80">
        <v>0</v>
      </c>
      <c r="P57" s="80">
        <v>0</v>
      </c>
      <c r="Q57" s="81">
        <v>0</v>
      </c>
      <c r="R57" s="37"/>
      <c r="S57" s="37"/>
      <c r="T57" s="37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93.75">
      <c r="A58" s="6"/>
      <c r="B58" s="79" t="s">
        <v>86</v>
      </c>
      <c r="C58" s="19" t="s">
        <v>208</v>
      </c>
      <c r="D58" s="39" t="s">
        <v>2</v>
      </c>
      <c r="E58" s="40">
        <f t="shared" si="0"/>
        <v>68000</v>
      </c>
      <c r="F58" s="80">
        <v>0</v>
      </c>
      <c r="G58" s="80">
        <v>0</v>
      </c>
      <c r="H58" s="80">
        <v>0</v>
      </c>
      <c r="I58" s="80">
        <v>4000</v>
      </c>
      <c r="J58" s="80">
        <v>0</v>
      </c>
      <c r="K58" s="80">
        <v>0</v>
      </c>
      <c r="L58" s="80">
        <v>4000</v>
      </c>
      <c r="M58" s="80">
        <v>0</v>
      </c>
      <c r="N58" s="80">
        <v>0</v>
      </c>
      <c r="O58" s="80">
        <v>0</v>
      </c>
      <c r="P58" s="80">
        <v>60000</v>
      </c>
      <c r="Q58" s="81">
        <v>0</v>
      </c>
      <c r="R58" s="37"/>
      <c r="S58" s="37"/>
      <c r="T58" s="37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93.75">
      <c r="A59" s="6"/>
      <c r="B59" s="79" t="s">
        <v>86</v>
      </c>
      <c r="C59" s="19" t="s">
        <v>209</v>
      </c>
      <c r="D59" s="39" t="s">
        <v>2</v>
      </c>
      <c r="E59" s="40">
        <f t="shared" si="0"/>
        <v>127000</v>
      </c>
      <c r="F59" s="80">
        <v>0</v>
      </c>
      <c r="G59" s="80">
        <v>0</v>
      </c>
      <c r="H59" s="80">
        <v>5000</v>
      </c>
      <c r="I59" s="80">
        <v>5000</v>
      </c>
      <c r="J59" s="80">
        <v>4000</v>
      </c>
      <c r="K59" s="80">
        <v>15000</v>
      </c>
      <c r="L59" s="80">
        <v>10000</v>
      </c>
      <c r="M59" s="80">
        <v>47000</v>
      </c>
      <c r="N59" s="80">
        <v>28000</v>
      </c>
      <c r="O59" s="80">
        <v>10000</v>
      </c>
      <c r="P59" s="80">
        <v>2000</v>
      </c>
      <c r="Q59" s="81">
        <v>1000</v>
      </c>
      <c r="R59" s="37"/>
      <c r="S59" s="37"/>
      <c r="T59" s="37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8.75">
      <c r="A60" s="6"/>
      <c r="B60" s="79" t="s">
        <v>87</v>
      </c>
      <c r="C60" s="19" t="s">
        <v>88</v>
      </c>
      <c r="D60" s="39" t="s">
        <v>2</v>
      </c>
      <c r="E60" s="40">
        <f t="shared" si="0"/>
        <v>7465000</v>
      </c>
      <c r="F60" s="80">
        <v>190000</v>
      </c>
      <c r="G60" s="80">
        <v>280000</v>
      </c>
      <c r="H60" s="80">
        <v>1110000</v>
      </c>
      <c r="I60" s="80">
        <v>800000</v>
      </c>
      <c r="J60" s="80">
        <v>565000</v>
      </c>
      <c r="K60" s="80">
        <v>380000</v>
      </c>
      <c r="L60" s="80">
        <v>470000</v>
      </c>
      <c r="M60" s="80">
        <v>570000</v>
      </c>
      <c r="N60" s="80">
        <v>650000</v>
      </c>
      <c r="O60" s="80">
        <v>1100000</v>
      </c>
      <c r="P60" s="80">
        <v>730000</v>
      </c>
      <c r="Q60" s="81">
        <v>620000</v>
      </c>
      <c r="R60" s="37"/>
      <c r="S60" s="37"/>
      <c r="T60" s="37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8.75">
      <c r="A61" s="6"/>
      <c r="B61" s="79" t="s">
        <v>87</v>
      </c>
      <c r="C61" s="19" t="s">
        <v>89</v>
      </c>
      <c r="D61" s="39" t="s">
        <v>2</v>
      </c>
      <c r="E61" s="40">
        <f t="shared" si="0"/>
        <v>394764000</v>
      </c>
      <c r="F61" s="80">
        <v>16094000</v>
      </c>
      <c r="G61" s="80">
        <v>28050000</v>
      </c>
      <c r="H61" s="80">
        <v>27850000</v>
      </c>
      <c r="I61" s="80">
        <v>30980000</v>
      </c>
      <c r="J61" s="80">
        <v>27735000</v>
      </c>
      <c r="K61" s="80">
        <v>32580000</v>
      </c>
      <c r="L61" s="80">
        <v>32960000</v>
      </c>
      <c r="M61" s="80">
        <v>34360000</v>
      </c>
      <c r="N61" s="80">
        <v>32375000</v>
      </c>
      <c r="O61" s="80">
        <v>34075000</v>
      </c>
      <c r="P61" s="80">
        <v>34850000</v>
      </c>
      <c r="Q61" s="81">
        <v>62855000</v>
      </c>
      <c r="R61" s="37"/>
      <c r="S61" s="37"/>
      <c r="T61" s="37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8.75">
      <c r="A62" s="6"/>
      <c r="B62" s="79" t="s">
        <v>87</v>
      </c>
      <c r="C62" s="19" t="s">
        <v>90</v>
      </c>
      <c r="D62" s="39" t="s">
        <v>2</v>
      </c>
      <c r="E62" s="40">
        <f t="shared" si="0"/>
        <v>3565000</v>
      </c>
      <c r="F62" s="80">
        <v>20000</v>
      </c>
      <c r="G62" s="80">
        <v>0</v>
      </c>
      <c r="H62" s="80">
        <v>50000</v>
      </c>
      <c r="I62" s="80">
        <v>90000</v>
      </c>
      <c r="J62" s="80">
        <v>85000</v>
      </c>
      <c r="K62" s="80">
        <v>300000</v>
      </c>
      <c r="L62" s="80">
        <v>2000000</v>
      </c>
      <c r="M62" s="80">
        <v>350000</v>
      </c>
      <c r="N62" s="80">
        <v>50000</v>
      </c>
      <c r="O62" s="80">
        <v>600000</v>
      </c>
      <c r="P62" s="80">
        <v>10000</v>
      </c>
      <c r="Q62" s="81">
        <v>10000</v>
      </c>
      <c r="R62" s="37"/>
      <c r="S62" s="37"/>
      <c r="T62" s="37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8.75">
      <c r="A63" s="6"/>
      <c r="B63" s="79" t="s">
        <v>87</v>
      </c>
      <c r="C63" s="19" t="s">
        <v>91</v>
      </c>
      <c r="D63" s="39" t="s">
        <v>2</v>
      </c>
      <c r="E63" s="40">
        <f t="shared" si="0"/>
        <v>5025000</v>
      </c>
      <c r="F63" s="80">
        <v>30000</v>
      </c>
      <c r="G63" s="80">
        <v>200000</v>
      </c>
      <c r="H63" s="80">
        <v>350000</v>
      </c>
      <c r="I63" s="80">
        <v>400000</v>
      </c>
      <c r="J63" s="80">
        <v>400000</v>
      </c>
      <c r="K63" s="80">
        <v>600000</v>
      </c>
      <c r="L63" s="80">
        <v>2000000</v>
      </c>
      <c r="M63" s="80">
        <v>250000</v>
      </c>
      <c r="N63" s="80">
        <v>250000</v>
      </c>
      <c r="O63" s="80">
        <v>300000</v>
      </c>
      <c r="P63" s="80">
        <v>115000</v>
      </c>
      <c r="Q63" s="81">
        <v>130000</v>
      </c>
      <c r="R63" s="37"/>
      <c r="S63" s="37"/>
      <c r="T63" s="3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8.75">
      <c r="A64" s="6"/>
      <c r="B64" s="79" t="s">
        <v>87</v>
      </c>
      <c r="C64" s="19" t="s">
        <v>92</v>
      </c>
      <c r="D64" s="39" t="s">
        <v>2</v>
      </c>
      <c r="E64" s="40">
        <f t="shared" si="0"/>
        <v>240000</v>
      </c>
      <c r="F64" s="80">
        <v>0</v>
      </c>
      <c r="G64" s="80">
        <v>0</v>
      </c>
      <c r="H64" s="80">
        <v>0</v>
      </c>
      <c r="I64" s="80">
        <v>10000</v>
      </c>
      <c r="J64" s="80">
        <v>30000</v>
      </c>
      <c r="K64" s="80">
        <v>20000</v>
      </c>
      <c r="L64" s="80">
        <v>40000</v>
      </c>
      <c r="M64" s="80">
        <v>40000</v>
      </c>
      <c r="N64" s="80">
        <v>25000</v>
      </c>
      <c r="O64" s="80">
        <v>25000</v>
      </c>
      <c r="P64" s="80">
        <v>25000</v>
      </c>
      <c r="Q64" s="81">
        <v>25000</v>
      </c>
      <c r="R64" s="37"/>
      <c r="S64" s="37"/>
      <c r="T64" s="37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8.75">
      <c r="A65" s="6"/>
      <c r="B65" s="79" t="s">
        <v>87</v>
      </c>
      <c r="C65" s="19" t="s">
        <v>93</v>
      </c>
      <c r="D65" s="39" t="s">
        <v>2</v>
      </c>
      <c r="E65" s="40">
        <f t="shared" si="0"/>
        <v>100939000</v>
      </c>
      <c r="F65" s="80">
        <v>14000000</v>
      </c>
      <c r="G65" s="80">
        <v>2700000</v>
      </c>
      <c r="H65" s="80">
        <v>2100000</v>
      </c>
      <c r="I65" s="80">
        <v>20039000</v>
      </c>
      <c r="J65" s="80">
        <v>2700000</v>
      </c>
      <c r="K65" s="80">
        <v>2600000</v>
      </c>
      <c r="L65" s="80">
        <v>22500000</v>
      </c>
      <c r="M65" s="80">
        <v>3500000</v>
      </c>
      <c r="N65" s="80">
        <v>2500000</v>
      </c>
      <c r="O65" s="80">
        <v>23000000</v>
      </c>
      <c r="P65" s="80">
        <v>2300000</v>
      </c>
      <c r="Q65" s="81">
        <v>3000000</v>
      </c>
      <c r="R65" s="37"/>
      <c r="S65" s="37"/>
      <c r="T65" s="3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8.75">
      <c r="A66" s="6"/>
      <c r="B66" s="79" t="s">
        <v>87</v>
      </c>
      <c r="C66" s="19" t="s">
        <v>94</v>
      </c>
      <c r="D66" s="39" t="s">
        <v>2</v>
      </c>
      <c r="E66" s="40">
        <f t="shared" si="0"/>
        <v>4157000</v>
      </c>
      <c r="F66" s="80">
        <v>15000</v>
      </c>
      <c r="G66" s="80">
        <v>300000</v>
      </c>
      <c r="H66" s="80">
        <v>1500000</v>
      </c>
      <c r="I66" s="80">
        <v>1400000</v>
      </c>
      <c r="J66" s="80">
        <v>150000</v>
      </c>
      <c r="K66" s="80">
        <v>15000</v>
      </c>
      <c r="L66" s="80">
        <v>300000</v>
      </c>
      <c r="M66" s="80">
        <v>300000</v>
      </c>
      <c r="N66" s="80">
        <v>15000</v>
      </c>
      <c r="O66" s="80">
        <v>50000</v>
      </c>
      <c r="P66" s="80">
        <v>50000</v>
      </c>
      <c r="Q66" s="81">
        <v>62000</v>
      </c>
      <c r="R66" s="37"/>
      <c r="S66" s="37"/>
      <c r="T66" s="37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8.75">
      <c r="A67" s="6"/>
      <c r="B67" s="79" t="s">
        <v>87</v>
      </c>
      <c r="C67" s="19" t="s">
        <v>95</v>
      </c>
      <c r="D67" s="39" t="s">
        <v>2</v>
      </c>
      <c r="E67" s="40">
        <f t="shared" si="0"/>
        <v>166000</v>
      </c>
      <c r="F67" s="80">
        <v>24000</v>
      </c>
      <c r="G67" s="80">
        <v>0</v>
      </c>
      <c r="H67" s="80">
        <v>0</v>
      </c>
      <c r="I67" s="80">
        <v>43000</v>
      </c>
      <c r="J67" s="80">
        <v>0</v>
      </c>
      <c r="K67" s="80">
        <v>0</v>
      </c>
      <c r="L67" s="80">
        <v>15000</v>
      </c>
      <c r="M67" s="80">
        <v>0</v>
      </c>
      <c r="N67" s="80">
        <v>0</v>
      </c>
      <c r="O67" s="80">
        <v>0</v>
      </c>
      <c r="P67" s="80">
        <v>44000</v>
      </c>
      <c r="Q67" s="81">
        <v>40000</v>
      </c>
      <c r="R67" s="37"/>
      <c r="S67" s="37"/>
      <c r="T67" s="37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8.75">
      <c r="A68" s="6"/>
      <c r="B68" s="79" t="s">
        <v>87</v>
      </c>
      <c r="C68" s="19" t="s">
        <v>96</v>
      </c>
      <c r="D68" s="39" t="s">
        <v>2</v>
      </c>
      <c r="E68" s="40">
        <f t="shared" si="0"/>
        <v>10900000</v>
      </c>
      <c r="F68" s="80">
        <v>490000</v>
      </c>
      <c r="G68" s="80">
        <v>770000</v>
      </c>
      <c r="H68" s="80">
        <v>850000</v>
      </c>
      <c r="I68" s="80">
        <v>850000</v>
      </c>
      <c r="J68" s="80">
        <v>850000</v>
      </c>
      <c r="K68" s="80">
        <v>860000</v>
      </c>
      <c r="L68" s="80">
        <v>1150000</v>
      </c>
      <c r="M68" s="80">
        <v>1200000</v>
      </c>
      <c r="N68" s="80">
        <v>1050000</v>
      </c>
      <c r="O68" s="80">
        <v>950000</v>
      </c>
      <c r="P68" s="80">
        <v>950000</v>
      </c>
      <c r="Q68" s="81">
        <v>930000</v>
      </c>
      <c r="R68" s="37"/>
      <c r="S68" s="37"/>
      <c r="T68" s="3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8.75">
      <c r="A69" s="6"/>
      <c r="B69" s="79" t="s">
        <v>87</v>
      </c>
      <c r="C69" s="19" t="s">
        <v>210</v>
      </c>
      <c r="D69" s="39" t="s">
        <v>2</v>
      </c>
      <c r="E69" s="40">
        <f t="shared" si="0"/>
        <v>215000</v>
      </c>
      <c r="F69" s="80">
        <v>8000</v>
      </c>
      <c r="G69" s="80">
        <v>7000</v>
      </c>
      <c r="H69" s="80">
        <v>6000</v>
      </c>
      <c r="I69" s="80">
        <v>12000</v>
      </c>
      <c r="J69" s="80">
        <v>20000</v>
      </c>
      <c r="K69" s="80">
        <v>37000</v>
      </c>
      <c r="L69" s="80">
        <v>35000</v>
      </c>
      <c r="M69" s="80">
        <v>35000</v>
      </c>
      <c r="N69" s="80">
        <v>17000</v>
      </c>
      <c r="O69" s="80">
        <v>13000</v>
      </c>
      <c r="P69" s="80">
        <v>11000</v>
      </c>
      <c r="Q69" s="81">
        <v>14000</v>
      </c>
      <c r="R69" s="37"/>
      <c r="S69" s="37"/>
      <c r="T69" s="37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8.75">
      <c r="A70" s="6"/>
      <c r="B70" s="79" t="s">
        <v>87</v>
      </c>
      <c r="C70" s="19" t="s">
        <v>211</v>
      </c>
      <c r="D70" s="39" t="s">
        <v>2</v>
      </c>
      <c r="E70" s="40">
        <f t="shared" si="0"/>
        <v>53000</v>
      </c>
      <c r="F70" s="80">
        <v>2000</v>
      </c>
      <c r="G70" s="80">
        <v>7000</v>
      </c>
      <c r="H70" s="80">
        <v>10000</v>
      </c>
      <c r="I70" s="80">
        <v>5000</v>
      </c>
      <c r="J70" s="80">
        <v>3000</v>
      </c>
      <c r="K70" s="80">
        <v>2000</v>
      </c>
      <c r="L70" s="80">
        <v>4000</v>
      </c>
      <c r="M70" s="80">
        <v>2000</v>
      </c>
      <c r="N70" s="80">
        <v>1000</v>
      </c>
      <c r="O70" s="80">
        <v>5000</v>
      </c>
      <c r="P70" s="80">
        <v>2000</v>
      </c>
      <c r="Q70" s="81">
        <v>10000</v>
      </c>
      <c r="R70" s="37"/>
      <c r="S70" s="37"/>
      <c r="T70" s="3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8.75">
      <c r="A71" s="6"/>
      <c r="B71" s="79" t="s">
        <v>87</v>
      </c>
      <c r="C71" s="19" t="s">
        <v>212</v>
      </c>
      <c r="D71" s="39" t="s">
        <v>2</v>
      </c>
      <c r="E71" s="40">
        <f t="shared" si="0"/>
        <v>161000</v>
      </c>
      <c r="F71" s="80">
        <v>0</v>
      </c>
      <c r="G71" s="80">
        <v>3000</v>
      </c>
      <c r="H71" s="80">
        <v>6000</v>
      </c>
      <c r="I71" s="80">
        <v>15000</v>
      </c>
      <c r="J71" s="80">
        <v>17000</v>
      </c>
      <c r="K71" s="80">
        <v>15000</v>
      </c>
      <c r="L71" s="80">
        <v>27000</v>
      </c>
      <c r="M71" s="80">
        <v>24000</v>
      </c>
      <c r="N71" s="80">
        <v>26000</v>
      </c>
      <c r="O71" s="80">
        <v>6000</v>
      </c>
      <c r="P71" s="80">
        <v>12000</v>
      </c>
      <c r="Q71" s="81">
        <v>10000</v>
      </c>
      <c r="R71" s="37"/>
      <c r="S71" s="37"/>
      <c r="T71" s="37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8.75">
      <c r="A72" s="6"/>
      <c r="B72" s="79" t="s">
        <v>87</v>
      </c>
      <c r="C72" s="19" t="s">
        <v>213</v>
      </c>
      <c r="D72" s="39" t="s">
        <v>2</v>
      </c>
      <c r="E72" s="40">
        <f t="shared" si="0"/>
        <v>8000</v>
      </c>
      <c r="F72" s="80">
        <v>0</v>
      </c>
      <c r="G72" s="80">
        <v>0</v>
      </c>
      <c r="H72" s="80">
        <v>0</v>
      </c>
      <c r="I72" s="80">
        <v>0</v>
      </c>
      <c r="J72" s="80">
        <v>1000</v>
      </c>
      <c r="K72" s="80">
        <v>1000</v>
      </c>
      <c r="L72" s="80">
        <v>1000</v>
      </c>
      <c r="M72" s="80">
        <v>1000</v>
      </c>
      <c r="N72" s="80">
        <v>1000</v>
      </c>
      <c r="O72" s="80">
        <v>1000</v>
      </c>
      <c r="P72" s="80">
        <v>1000</v>
      </c>
      <c r="Q72" s="81">
        <v>1000</v>
      </c>
      <c r="R72" s="37"/>
      <c r="S72" s="37"/>
      <c r="T72" s="37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8.75">
      <c r="A73" s="6"/>
      <c r="B73" s="79" t="s">
        <v>87</v>
      </c>
      <c r="C73" s="19" t="s">
        <v>214</v>
      </c>
      <c r="D73" s="39" t="s">
        <v>2</v>
      </c>
      <c r="E73" s="40">
        <f t="shared" si="0"/>
        <v>28000</v>
      </c>
      <c r="F73" s="80">
        <v>0</v>
      </c>
      <c r="G73" s="80">
        <v>1000</v>
      </c>
      <c r="H73" s="80">
        <v>0</v>
      </c>
      <c r="I73" s="80">
        <v>1000</v>
      </c>
      <c r="J73" s="80">
        <v>0</v>
      </c>
      <c r="K73" s="80">
        <v>7000</v>
      </c>
      <c r="L73" s="80">
        <v>2000</v>
      </c>
      <c r="M73" s="80">
        <v>10000</v>
      </c>
      <c r="N73" s="80">
        <v>1000</v>
      </c>
      <c r="O73" s="80">
        <v>2000</v>
      </c>
      <c r="P73" s="80">
        <v>1000</v>
      </c>
      <c r="Q73" s="81">
        <v>3000</v>
      </c>
      <c r="R73" s="37"/>
      <c r="S73" s="37"/>
      <c r="T73" s="37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37.5">
      <c r="A74" s="6"/>
      <c r="B74" s="79" t="s">
        <v>97</v>
      </c>
      <c r="C74" s="19" t="s">
        <v>215</v>
      </c>
      <c r="D74" s="39" t="s">
        <v>2</v>
      </c>
      <c r="E74" s="40">
        <f t="shared" si="0"/>
        <v>270000</v>
      </c>
      <c r="F74" s="80">
        <v>5000</v>
      </c>
      <c r="G74" s="80">
        <v>5000</v>
      </c>
      <c r="H74" s="80">
        <v>5000</v>
      </c>
      <c r="I74" s="80">
        <v>25000</v>
      </c>
      <c r="J74" s="80">
        <v>25000</v>
      </c>
      <c r="K74" s="80">
        <v>25000</v>
      </c>
      <c r="L74" s="80">
        <v>35000</v>
      </c>
      <c r="M74" s="80">
        <v>35000</v>
      </c>
      <c r="N74" s="80">
        <v>35000</v>
      </c>
      <c r="O74" s="80">
        <v>25000</v>
      </c>
      <c r="P74" s="80">
        <v>25000</v>
      </c>
      <c r="Q74" s="81">
        <v>25000</v>
      </c>
      <c r="R74" s="37"/>
      <c r="S74" s="37"/>
      <c r="T74" s="37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37.5">
      <c r="A75" s="6"/>
      <c r="B75" s="79" t="s">
        <v>97</v>
      </c>
      <c r="C75" s="19" t="s">
        <v>216</v>
      </c>
      <c r="D75" s="39" t="s">
        <v>2</v>
      </c>
      <c r="E75" s="40">
        <f t="shared" si="0"/>
        <v>1461000</v>
      </c>
      <c r="F75" s="80">
        <v>55000</v>
      </c>
      <c r="G75" s="80">
        <v>77000</v>
      </c>
      <c r="H75" s="80">
        <v>27000</v>
      </c>
      <c r="I75" s="80">
        <v>130000</v>
      </c>
      <c r="J75" s="80">
        <v>59000</v>
      </c>
      <c r="K75" s="80">
        <v>102000</v>
      </c>
      <c r="L75" s="80">
        <v>270000</v>
      </c>
      <c r="M75" s="80">
        <v>166000</v>
      </c>
      <c r="N75" s="80">
        <v>335000</v>
      </c>
      <c r="O75" s="80">
        <v>74000</v>
      </c>
      <c r="P75" s="80">
        <v>105000</v>
      </c>
      <c r="Q75" s="81">
        <v>61000</v>
      </c>
      <c r="R75" s="37"/>
      <c r="S75" s="37"/>
      <c r="T75" s="37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37.5">
      <c r="A76" s="6"/>
      <c r="B76" s="79" t="s">
        <v>97</v>
      </c>
      <c r="C76" s="19" t="s">
        <v>217</v>
      </c>
      <c r="D76" s="39" t="s">
        <v>2</v>
      </c>
      <c r="E76" s="40">
        <f t="shared" si="0"/>
        <v>191000</v>
      </c>
      <c r="F76" s="80">
        <v>0</v>
      </c>
      <c r="G76" s="80">
        <v>0</v>
      </c>
      <c r="H76" s="80">
        <v>0</v>
      </c>
      <c r="I76" s="80">
        <v>2000</v>
      </c>
      <c r="J76" s="80">
        <v>115000</v>
      </c>
      <c r="K76" s="80">
        <v>47000</v>
      </c>
      <c r="L76" s="80">
        <v>17000</v>
      </c>
      <c r="M76" s="80">
        <v>0</v>
      </c>
      <c r="N76" s="80">
        <v>10000</v>
      </c>
      <c r="O76" s="80">
        <v>0</v>
      </c>
      <c r="P76" s="80">
        <v>0</v>
      </c>
      <c r="Q76" s="81">
        <v>0</v>
      </c>
      <c r="R76" s="37"/>
      <c r="S76" s="37"/>
      <c r="T76" s="3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37.5">
      <c r="A77" s="6"/>
      <c r="B77" s="79" t="s">
        <v>97</v>
      </c>
      <c r="C77" s="19" t="s">
        <v>218</v>
      </c>
      <c r="D77" s="39" t="s">
        <v>2</v>
      </c>
      <c r="E77" s="40">
        <f t="shared" si="0"/>
        <v>94000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7000</v>
      </c>
      <c r="O77" s="80">
        <v>34000</v>
      </c>
      <c r="P77" s="80">
        <v>4000</v>
      </c>
      <c r="Q77" s="81">
        <v>49000</v>
      </c>
      <c r="R77" s="37"/>
      <c r="S77" s="37"/>
      <c r="T77" s="37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37.5">
      <c r="A78" s="6"/>
      <c r="B78" s="79" t="s">
        <v>97</v>
      </c>
      <c r="C78" s="19" t="s">
        <v>219</v>
      </c>
      <c r="D78" s="39" t="s">
        <v>2</v>
      </c>
      <c r="E78" s="40">
        <f t="shared" si="0"/>
        <v>1314000</v>
      </c>
      <c r="F78" s="80">
        <v>21000</v>
      </c>
      <c r="G78" s="80">
        <v>154000</v>
      </c>
      <c r="H78" s="80">
        <v>126000</v>
      </c>
      <c r="I78" s="80">
        <v>150000</v>
      </c>
      <c r="J78" s="80">
        <v>150000</v>
      </c>
      <c r="K78" s="80">
        <v>114000</v>
      </c>
      <c r="L78" s="80">
        <v>100000</v>
      </c>
      <c r="M78" s="80">
        <v>100000</v>
      </c>
      <c r="N78" s="80">
        <v>112000</v>
      </c>
      <c r="O78" s="80">
        <v>100000</v>
      </c>
      <c r="P78" s="80">
        <v>92000</v>
      </c>
      <c r="Q78" s="81">
        <v>95000</v>
      </c>
      <c r="R78" s="37"/>
      <c r="S78" s="37"/>
      <c r="T78" s="3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37.5">
      <c r="A79" s="6"/>
      <c r="B79" s="79" t="s">
        <v>97</v>
      </c>
      <c r="C79" s="19" t="s">
        <v>220</v>
      </c>
      <c r="D79" s="39" t="s">
        <v>2</v>
      </c>
      <c r="E79" s="40">
        <f t="shared" si="0"/>
        <v>1000000</v>
      </c>
      <c r="F79" s="80">
        <v>53000</v>
      </c>
      <c r="G79" s="80">
        <v>105000</v>
      </c>
      <c r="H79" s="80">
        <v>82000</v>
      </c>
      <c r="I79" s="80">
        <v>108000</v>
      </c>
      <c r="J79" s="80">
        <v>200000</v>
      </c>
      <c r="K79" s="80">
        <v>27000</v>
      </c>
      <c r="L79" s="80">
        <v>42000</v>
      </c>
      <c r="M79" s="80">
        <v>126000</v>
      </c>
      <c r="N79" s="80">
        <v>70000</v>
      </c>
      <c r="O79" s="80">
        <v>81000</v>
      </c>
      <c r="P79" s="80">
        <v>54000</v>
      </c>
      <c r="Q79" s="81">
        <v>52000</v>
      </c>
      <c r="R79" s="37"/>
      <c r="S79" s="37"/>
      <c r="T79" s="3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37.5">
      <c r="A80" s="6"/>
      <c r="B80" s="79" t="s">
        <v>97</v>
      </c>
      <c r="C80" s="19" t="s">
        <v>221</v>
      </c>
      <c r="D80" s="39" t="s">
        <v>2</v>
      </c>
      <c r="E80" s="40">
        <f t="shared" si="0"/>
        <v>2558000</v>
      </c>
      <c r="F80" s="80">
        <v>178000</v>
      </c>
      <c r="G80" s="80">
        <v>217000</v>
      </c>
      <c r="H80" s="80">
        <v>200000</v>
      </c>
      <c r="I80" s="80">
        <v>232000</v>
      </c>
      <c r="J80" s="80">
        <v>153000</v>
      </c>
      <c r="K80" s="80">
        <v>195000</v>
      </c>
      <c r="L80" s="80">
        <v>307000</v>
      </c>
      <c r="M80" s="80">
        <v>291000</v>
      </c>
      <c r="N80" s="80">
        <v>200000</v>
      </c>
      <c r="O80" s="80">
        <v>215000</v>
      </c>
      <c r="P80" s="80">
        <v>210000</v>
      </c>
      <c r="Q80" s="81">
        <v>160000</v>
      </c>
      <c r="R80" s="37"/>
      <c r="S80" s="37"/>
      <c r="T80" s="3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56.25">
      <c r="A81" s="6"/>
      <c r="B81" s="79" t="s">
        <v>98</v>
      </c>
      <c r="C81" s="19" t="s">
        <v>222</v>
      </c>
      <c r="D81" s="39" t="s">
        <v>2</v>
      </c>
      <c r="E81" s="40">
        <f t="shared" si="0"/>
        <v>200000</v>
      </c>
      <c r="F81" s="80">
        <v>11000</v>
      </c>
      <c r="G81" s="80">
        <v>12000</v>
      </c>
      <c r="H81" s="80">
        <v>13000</v>
      </c>
      <c r="I81" s="80">
        <v>12000</v>
      </c>
      <c r="J81" s="80">
        <v>11000</v>
      </c>
      <c r="K81" s="80">
        <v>13000</v>
      </c>
      <c r="L81" s="80">
        <v>12000</v>
      </c>
      <c r="M81" s="80">
        <v>13000</v>
      </c>
      <c r="N81" s="80">
        <v>21000</v>
      </c>
      <c r="O81" s="80">
        <v>42000</v>
      </c>
      <c r="P81" s="80">
        <v>9000</v>
      </c>
      <c r="Q81" s="81">
        <v>31000</v>
      </c>
      <c r="R81" s="37"/>
      <c r="S81" s="37"/>
      <c r="T81" s="37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37.5">
      <c r="A82" s="6"/>
      <c r="B82" s="79" t="s">
        <v>223</v>
      </c>
      <c r="C82" s="19" t="s">
        <v>224</v>
      </c>
      <c r="D82" s="39" t="s">
        <v>2</v>
      </c>
      <c r="E82" s="40">
        <f t="shared" si="0"/>
        <v>1000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1000</v>
      </c>
      <c r="M82" s="80">
        <v>0</v>
      </c>
      <c r="N82" s="80">
        <v>0</v>
      </c>
      <c r="O82" s="80">
        <v>0</v>
      </c>
      <c r="P82" s="80">
        <v>0</v>
      </c>
      <c r="Q82" s="81">
        <v>0</v>
      </c>
      <c r="R82" s="37"/>
      <c r="S82" s="37"/>
      <c r="T82" s="3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37.5">
      <c r="A83" s="6"/>
      <c r="B83" s="79" t="s">
        <v>225</v>
      </c>
      <c r="C83" s="19" t="s">
        <v>226</v>
      </c>
      <c r="D83" s="39" t="s">
        <v>2</v>
      </c>
      <c r="E83" s="40">
        <f t="shared" si="0"/>
        <v>25000</v>
      </c>
      <c r="F83" s="80">
        <v>0</v>
      </c>
      <c r="G83" s="80">
        <v>25000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1">
        <v>0</v>
      </c>
      <c r="R83" s="37"/>
      <c r="S83" s="37"/>
      <c r="T83" s="3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37.5">
      <c r="A84" s="6"/>
      <c r="B84" s="79" t="s">
        <v>225</v>
      </c>
      <c r="C84" s="19" t="s">
        <v>227</v>
      </c>
      <c r="D84" s="39" t="s">
        <v>2</v>
      </c>
      <c r="E84" s="40">
        <f t="shared" si="0"/>
        <v>423000</v>
      </c>
      <c r="F84" s="80">
        <v>0</v>
      </c>
      <c r="G84" s="80">
        <v>20000</v>
      </c>
      <c r="H84" s="80">
        <v>3000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400000</v>
      </c>
      <c r="P84" s="80">
        <v>0</v>
      </c>
      <c r="Q84" s="81">
        <v>0</v>
      </c>
      <c r="R84" s="37"/>
      <c r="S84" s="37"/>
      <c r="T84" s="3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37.5">
      <c r="A85" s="6"/>
      <c r="B85" s="79" t="s">
        <v>228</v>
      </c>
      <c r="C85" s="19" t="s">
        <v>229</v>
      </c>
      <c r="D85" s="39" t="s">
        <v>2</v>
      </c>
      <c r="E85" s="40">
        <f t="shared" si="0"/>
        <v>38000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20000</v>
      </c>
      <c r="L85" s="80">
        <v>0</v>
      </c>
      <c r="M85" s="80">
        <v>0</v>
      </c>
      <c r="N85" s="80">
        <v>0</v>
      </c>
      <c r="O85" s="80">
        <v>0</v>
      </c>
      <c r="P85" s="80">
        <v>18000</v>
      </c>
      <c r="Q85" s="81">
        <v>0</v>
      </c>
      <c r="R85" s="37"/>
      <c r="S85" s="37"/>
      <c r="T85" s="3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75">
      <c r="A86" s="6"/>
      <c r="B86" s="79" t="s">
        <v>230</v>
      </c>
      <c r="C86" s="19" t="s">
        <v>231</v>
      </c>
      <c r="D86" s="39" t="s">
        <v>2</v>
      </c>
      <c r="E86" s="40">
        <f t="shared" si="0"/>
        <v>10900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6000</v>
      </c>
      <c r="N86" s="80">
        <v>0</v>
      </c>
      <c r="O86" s="80">
        <v>0</v>
      </c>
      <c r="P86" s="80">
        <v>4000</v>
      </c>
      <c r="Q86" s="81">
        <v>900</v>
      </c>
      <c r="R86" s="37"/>
      <c r="S86" s="37"/>
      <c r="T86" s="3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37.5">
      <c r="A87" s="6"/>
      <c r="B87" s="79" t="s">
        <v>232</v>
      </c>
      <c r="C87" s="19" t="s">
        <v>233</v>
      </c>
      <c r="D87" s="39" t="s">
        <v>2</v>
      </c>
      <c r="E87" s="40">
        <f t="shared" si="0"/>
        <v>77000</v>
      </c>
      <c r="F87" s="80">
        <v>2000</v>
      </c>
      <c r="G87" s="80">
        <v>1000</v>
      </c>
      <c r="H87" s="80">
        <v>3000</v>
      </c>
      <c r="I87" s="80">
        <v>6000</v>
      </c>
      <c r="J87" s="80">
        <v>5000</v>
      </c>
      <c r="K87" s="80">
        <v>8000</v>
      </c>
      <c r="L87" s="80">
        <v>9000</v>
      </c>
      <c r="M87" s="80">
        <v>2000</v>
      </c>
      <c r="N87" s="80">
        <v>3000</v>
      </c>
      <c r="O87" s="80">
        <v>21000</v>
      </c>
      <c r="P87" s="80">
        <v>11000</v>
      </c>
      <c r="Q87" s="81">
        <v>6000</v>
      </c>
      <c r="R87" s="37"/>
      <c r="S87" s="37"/>
      <c r="T87" s="3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56.25">
      <c r="A88" s="6"/>
      <c r="B88" s="79" t="s">
        <v>234</v>
      </c>
      <c r="C88" s="19" t="s">
        <v>235</v>
      </c>
      <c r="D88" s="39" t="s">
        <v>2</v>
      </c>
      <c r="E88" s="40">
        <f t="shared" si="0"/>
        <v>200000</v>
      </c>
      <c r="F88" s="80">
        <v>16000</v>
      </c>
      <c r="G88" s="80">
        <v>16000</v>
      </c>
      <c r="H88" s="80">
        <v>17000</v>
      </c>
      <c r="I88" s="80">
        <v>17000</v>
      </c>
      <c r="J88" s="80">
        <v>17000</v>
      </c>
      <c r="K88" s="80">
        <v>17000</v>
      </c>
      <c r="L88" s="80">
        <v>17000</v>
      </c>
      <c r="M88" s="80">
        <v>17000</v>
      </c>
      <c r="N88" s="80">
        <v>17000</v>
      </c>
      <c r="O88" s="80">
        <v>17000</v>
      </c>
      <c r="P88" s="80">
        <v>16000</v>
      </c>
      <c r="Q88" s="81">
        <v>16000</v>
      </c>
      <c r="R88" s="37"/>
      <c r="S88" s="37"/>
      <c r="T88" s="3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37.5">
      <c r="A89" s="6"/>
      <c r="B89" s="79" t="s">
        <v>236</v>
      </c>
      <c r="C89" s="19" t="s">
        <v>237</v>
      </c>
      <c r="D89" s="39" t="s">
        <v>2</v>
      </c>
      <c r="E89" s="40">
        <f t="shared" si="0"/>
        <v>286000</v>
      </c>
      <c r="F89" s="80">
        <v>6000</v>
      </c>
      <c r="G89" s="80">
        <v>10000</v>
      </c>
      <c r="H89" s="80">
        <v>29000</v>
      </c>
      <c r="I89" s="80">
        <v>33000</v>
      </c>
      <c r="J89" s="80">
        <v>33000</v>
      </c>
      <c r="K89" s="80">
        <v>17000</v>
      </c>
      <c r="L89" s="80">
        <v>44000</v>
      </c>
      <c r="M89" s="80">
        <v>49000</v>
      </c>
      <c r="N89" s="80">
        <v>9000</v>
      </c>
      <c r="O89" s="80">
        <v>37000</v>
      </c>
      <c r="P89" s="80">
        <v>9000</v>
      </c>
      <c r="Q89" s="81">
        <v>10000</v>
      </c>
      <c r="R89" s="37"/>
      <c r="S89" s="37"/>
      <c r="T89" s="3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37.5">
      <c r="A90" s="6"/>
      <c r="B90" s="79" t="s">
        <v>238</v>
      </c>
      <c r="C90" s="19" t="s">
        <v>239</v>
      </c>
      <c r="D90" s="39" t="s">
        <v>2</v>
      </c>
      <c r="E90" s="40">
        <f t="shared" si="0"/>
        <v>28000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1000</v>
      </c>
      <c r="M90" s="80">
        <v>0</v>
      </c>
      <c r="N90" s="80">
        <v>11000</v>
      </c>
      <c r="O90" s="80">
        <v>1000</v>
      </c>
      <c r="P90" s="80">
        <v>5000</v>
      </c>
      <c r="Q90" s="81">
        <v>10000</v>
      </c>
      <c r="R90" s="37"/>
      <c r="S90" s="37"/>
      <c r="T90" s="3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56.25">
      <c r="A91" s="6"/>
      <c r="B91" s="79" t="s">
        <v>240</v>
      </c>
      <c r="C91" s="19" t="s">
        <v>241</v>
      </c>
      <c r="D91" s="39" t="s">
        <v>2</v>
      </c>
      <c r="E91" s="40">
        <f t="shared" si="0"/>
        <v>34000</v>
      </c>
      <c r="F91" s="80">
        <v>0</v>
      </c>
      <c r="G91" s="80">
        <v>0</v>
      </c>
      <c r="H91" s="80">
        <v>11000</v>
      </c>
      <c r="I91" s="80">
        <v>1000</v>
      </c>
      <c r="J91" s="80">
        <v>0</v>
      </c>
      <c r="K91" s="80">
        <v>0</v>
      </c>
      <c r="L91" s="80">
        <v>10000</v>
      </c>
      <c r="M91" s="80">
        <v>0</v>
      </c>
      <c r="N91" s="80">
        <v>12000</v>
      </c>
      <c r="O91" s="80">
        <v>0</v>
      </c>
      <c r="P91" s="80">
        <v>0</v>
      </c>
      <c r="Q91" s="81">
        <v>0</v>
      </c>
      <c r="R91" s="37"/>
      <c r="S91" s="37"/>
      <c r="T91" s="3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37.5">
      <c r="A92" s="6"/>
      <c r="B92" s="79" t="s">
        <v>3</v>
      </c>
      <c r="C92" s="19" t="s">
        <v>242</v>
      </c>
      <c r="D92" s="39" t="s">
        <v>2</v>
      </c>
      <c r="E92" s="40">
        <f t="shared" si="0"/>
        <v>2000000</v>
      </c>
      <c r="F92" s="80">
        <v>250000</v>
      </c>
      <c r="G92" s="80">
        <v>150000</v>
      </c>
      <c r="H92" s="80">
        <v>150000</v>
      </c>
      <c r="I92" s="80">
        <v>200000</v>
      </c>
      <c r="J92" s="80">
        <v>150000</v>
      </c>
      <c r="K92" s="80">
        <v>150000</v>
      </c>
      <c r="L92" s="80">
        <v>200000</v>
      </c>
      <c r="M92" s="80">
        <v>150000</v>
      </c>
      <c r="N92" s="80">
        <v>150000</v>
      </c>
      <c r="O92" s="80">
        <v>150000</v>
      </c>
      <c r="P92" s="80">
        <v>150000</v>
      </c>
      <c r="Q92" s="81">
        <v>150000</v>
      </c>
      <c r="R92" s="37"/>
      <c r="S92" s="37"/>
      <c r="T92" s="3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37.5">
      <c r="A93" s="6"/>
      <c r="B93" s="79" t="s">
        <v>3</v>
      </c>
      <c r="C93" s="19" t="s">
        <v>243</v>
      </c>
      <c r="D93" s="39" t="s">
        <v>2</v>
      </c>
      <c r="E93" s="40">
        <f t="shared" si="0"/>
        <v>25000</v>
      </c>
      <c r="F93" s="80">
        <v>0</v>
      </c>
      <c r="G93" s="80">
        <v>0</v>
      </c>
      <c r="H93" s="80">
        <v>0</v>
      </c>
      <c r="I93" s="80">
        <v>25000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1">
        <v>0</v>
      </c>
      <c r="R93" s="37"/>
      <c r="S93" s="37"/>
      <c r="T93" s="3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37.5">
      <c r="A94" s="6"/>
      <c r="B94" s="79" t="s">
        <v>3</v>
      </c>
      <c r="C94" s="19" t="s">
        <v>244</v>
      </c>
      <c r="D94" s="39" t="s">
        <v>2</v>
      </c>
      <c r="E94" s="40">
        <f t="shared" si="0"/>
        <v>1500000</v>
      </c>
      <c r="F94" s="80">
        <v>0</v>
      </c>
      <c r="G94" s="80">
        <v>0</v>
      </c>
      <c r="H94" s="80">
        <v>0</v>
      </c>
      <c r="I94" s="80">
        <v>1500000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1">
        <v>0</v>
      </c>
      <c r="R94" s="37"/>
      <c r="S94" s="37"/>
      <c r="T94" s="3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37.5">
      <c r="A95" s="6"/>
      <c r="B95" s="79" t="s">
        <v>3</v>
      </c>
      <c r="C95" s="19" t="s">
        <v>245</v>
      </c>
      <c r="D95" s="39" t="s">
        <v>2</v>
      </c>
      <c r="E95" s="40">
        <f t="shared" si="0"/>
        <v>123000</v>
      </c>
      <c r="F95" s="80">
        <v>2000</v>
      </c>
      <c r="G95" s="80">
        <v>7000</v>
      </c>
      <c r="H95" s="80">
        <v>3000</v>
      </c>
      <c r="I95" s="80">
        <v>5000</v>
      </c>
      <c r="J95" s="80">
        <v>7000</v>
      </c>
      <c r="K95" s="80">
        <v>7000</v>
      </c>
      <c r="L95" s="80">
        <v>18000</v>
      </c>
      <c r="M95" s="80">
        <v>9000</v>
      </c>
      <c r="N95" s="80">
        <v>9000</v>
      </c>
      <c r="O95" s="80">
        <v>9000</v>
      </c>
      <c r="P95" s="80">
        <v>44000</v>
      </c>
      <c r="Q95" s="81">
        <v>3000</v>
      </c>
      <c r="R95" s="37"/>
      <c r="S95" s="37"/>
      <c r="T95" s="3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37.5">
      <c r="A96" s="6"/>
      <c r="B96" s="79" t="s">
        <v>3</v>
      </c>
      <c r="C96" s="19" t="s">
        <v>99</v>
      </c>
      <c r="D96" s="39">
        <v>101003001</v>
      </c>
      <c r="E96" s="40">
        <f t="shared" si="0"/>
        <v>86596800</v>
      </c>
      <c r="F96" s="80">
        <v>7216400</v>
      </c>
      <c r="G96" s="80">
        <v>7216400</v>
      </c>
      <c r="H96" s="80">
        <v>7216400</v>
      </c>
      <c r="I96" s="80">
        <v>7216400</v>
      </c>
      <c r="J96" s="80">
        <v>7216400</v>
      </c>
      <c r="K96" s="80">
        <v>7216400</v>
      </c>
      <c r="L96" s="80">
        <v>7216400</v>
      </c>
      <c r="M96" s="80">
        <v>7216400</v>
      </c>
      <c r="N96" s="80">
        <v>7216400</v>
      </c>
      <c r="O96" s="80">
        <v>7216400</v>
      </c>
      <c r="P96" s="80">
        <v>7216400</v>
      </c>
      <c r="Q96" s="81">
        <v>7216400</v>
      </c>
      <c r="R96" s="37"/>
      <c r="S96" s="37"/>
      <c r="T96" s="3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37.5">
      <c r="A97" s="6"/>
      <c r="B97" s="79" t="s">
        <v>3</v>
      </c>
      <c r="C97" s="19" t="s">
        <v>99</v>
      </c>
      <c r="D97" s="39">
        <v>101003002</v>
      </c>
      <c r="E97" s="40">
        <f aca="true" t="shared" si="1" ref="E97:E148">SUM(F97:Q97)</f>
        <v>3487500</v>
      </c>
      <c r="F97" s="80">
        <v>290625</v>
      </c>
      <c r="G97" s="80">
        <v>290625</v>
      </c>
      <c r="H97" s="80">
        <v>290625</v>
      </c>
      <c r="I97" s="80">
        <v>290625</v>
      </c>
      <c r="J97" s="80">
        <v>290625</v>
      </c>
      <c r="K97" s="80">
        <v>290625</v>
      </c>
      <c r="L97" s="80">
        <v>290625</v>
      </c>
      <c r="M97" s="80">
        <v>290625</v>
      </c>
      <c r="N97" s="80">
        <v>290625</v>
      </c>
      <c r="O97" s="80">
        <v>290625</v>
      </c>
      <c r="P97" s="80">
        <v>290625</v>
      </c>
      <c r="Q97" s="81">
        <v>290625</v>
      </c>
      <c r="R97" s="37"/>
      <c r="S97" s="37"/>
      <c r="T97" s="3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37.5">
      <c r="A98" s="6"/>
      <c r="B98" s="79" t="s">
        <v>3</v>
      </c>
      <c r="C98" s="19" t="s">
        <v>99</v>
      </c>
      <c r="D98" s="39">
        <v>101003017</v>
      </c>
      <c r="E98" s="40">
        <f t="shared" si="1"/>
        <v>72547200</v>
      </c>
      <c r="F98" s="80">
        <v>6892360</v>
      </c>
      <c r="G98" s="80">
        <v>6892360</v>
      </c>
      <c r="H98" s="80">
        <v>6827360</v>
      </c>
      <c r="I98" s="80">
        <v>6225460</v>
      </c>
      <c r="J98" s="80">
        <v>5722360</v>
      </c>
      <c r="K98" s="80">
        <v>5692360</v>
      </c>
      <c r="L98" s="80">
        <v>5692360</v>
      </c>
      <c r="M98" s="80">
        <v>5692360</v>
      </c>
      <c r="N98" s="80">
        <v>5692360</v>
      </c>
      <c r="O98" s="80">
        <v>5762360</v>
      </c>
      <c r="P98" s="80">
        <v>5743160</v>
      </c>
      <c r="Q98" s="81">
        <v>5712340</v>
      </c>
      <c r="R98" s="37"/>
      <c r="S98" s="37"/>
      <c r="T98" s="3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37.5">
      <c r="A99" s="6"/>
      <c r="B99" s="79" t="s">
        <v>3</v>
      </c>
      <c r="C99" s="19" t="s">
        <v>99</v>
      </c>
      <c r="D99" s="39">
        <v>101003031</v>
      </c>
      <c r="E99" s="40">
        <f t="shared" si="1"/>
        <v>2106900</v>
      </c>
      <c r="F99" s="80">
        <v>526725</v>
      </c>
      <c r="G99" s="80">
        <v>0</v>
      </c>
      <c r="H99" s="80">
        <v>0</v>
      </c>
      <c r="I99" s="80">
        <v>526725</v>
      </c>
      <c r="J99" s="80">
        <v>0</v>
      </c>
      <c r="K99" s="80">
        <v>0</v>
      </c>
      <c r="L99" s="80">
        <v>526725</v>
      </c>
      <c r="M99" s="80">
        <v>0</v>
      </c>
      <c r="N99" s="80">
        <v>0</v>
      </c>
      <c r="O99" s="80">
        <v>526725</v>
      </c>
      <c r="P99" s="80">
        <v>0</v>
      </c>
      <c r="Q99" s="81">
        <v>0</v>
      </c>
      <c r="R99" s="37"/>
      <c r="S99" s="37"/>
      <c r="T99" s="3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56.25">
      <c r="A100" s="6"/>
      <c r="B100" s="79" t="s">
        <v>25</v>
      </c>
      <c r="C100" s="19" t="s">
        <v>100</v>
      </c>
      <c r="D100" s="39">
        <v>101001001</v>
      </c>
      <c r="E100" s="40">
        <f t="shared" si="1"/>
        <v>98714900</v>
      </c>
      <c r="F100" s="80">
        <v>16452400</v>
      </c>
      <c r="G100" s="80">
        <v>8226200</v>
      </c>
      <c r="H100" s="80">
        <v>8226200</v>
      </c>
      <c r="I100" s="80">
        <v>8226200</v>
      </c>
      <c r="J100" s="80">
        <v>8226200</v>
      </c>
      <c r="K100" s="80">
        <v>8226200</v>
      </c>
      <c r="L100" s="80">
        <v>8226200</v>
      </c>
      <c r="M100" s="80">
        <v>8226200</v>
      </c>
      <c r="N100" s="80">
        <v>8226200</v>
      </c>
      <c r="O100" s="80">
        <v>8226200</v>
      </c>
      <c r="P100" s="80">
        <v>8226700</v>
      </c>
      <c r="Q100" s="81">
        <v>0</v>
      </c>
      <c r="R100" s="37"/>
      <c r="S100" s="37"/>
      <c r="T100" s="3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56.25">
      <c r="A101" s="6"/>
      <c r="B101" s="79" t="s">
        <v>25</v>
      </c>
      <c r="C101" s="19" t="s">
        <v>101</v>
      </c>
      <c r="D101" s="39">
        <v>101002001</v>
      </c>
      <c r="E101" s="40">
        <f t="shared" si="1"/>
        <v>17804200</v>
      </c>
      <c r="F101" s="80">
        <v>1483700</v>
      </c>
      <c r="G101" s="80">
        <v>1483700</v>
      </c>
      <c r="H101" s="80">
        <v>1483700</v>
      </c>
      <c r="I101" s="80">
        <v>1483700</v>
      </c>
      <c r="J101" s="80">
        <v>1483700</v>
      </c>
      <c r="K101" s="80">
        <v>1483700</v>
      </c>
      <c r="L101" s="80">
        <v>1483700</v>
      </c>
      <c r="M101" s="80">
        <v>1483700</v>
      </c>
      <c r="N101" s="80">
        <v>1483700</v>
      </c>
      <c r="O101" s="80">
        <v>1483700</v>
      </c>
      <c r="P101" s="80">
        <v>1483700</v>
      </c>
      <c r="Q101" s="81">
        <v>1483500</v>
      </c>
      <c r="R101" s="37"/>
      <c r="S101" s="37"/>
      <c r="T101" s="3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75">
      <c r="A102" s="6"/>
      <c r="B102" s="79" t="s">
        <v>32</v>
      </c>
      <c r="C102" s="19" t="s">
        <v>102</v>
      </c>
      <c r="D102" s="39" t="s">
        <v>2</v>
      </c>
      <c r="E102" s="40">
        <f t="shared" si="1"/>
        <v>28300</v>
      </c>
      <c r="F102" s="80">
        <v>1000</v>
      </c>
      <c r="G102" s="80">
        <v>1000</v>
      </c>
      <c r="H102" s="80">
        <v>3000</v>
      </c>
      <c r="I102" s="80">
        <v>8000</v>
      </c>
      <c r="J102" s="80">
        <v>1000</v>
      </c>
      <c r="K102" s="80">
        <v>1000</v>
      </c>
      <c r="L102" s="80">
        <v>3300</v>
      </c>
      <c r="M102" s="80">
        <v>3000</v>
      </c>
      <c r="N102" s="80">
        <v>2000</v>
      </c>
      <c r="O102" s="80">
        <v>2000</v>
      </c>
      <c r="P102" s="80">
        <v>2000</v>
      </c>
      <c r="Q102" s="81">
        <v>1000</v>
      </c>
      <c r="R102" s="37"/>
      <c r="S102" s="37"/>
      <c r="T102" s="3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75">
      <c r="A103" s="6"/>
      <c r="B103" s="79" t="s">
        <v>32</v>
      </c>
      <c r="C103" s="19" t="s">
        <v>103</v>
      </c>
      <c r="D103" s="39">
        <v>107001000</v>
      </c>
      <c r="E103" s="40">
        <f t="shared" si="1"/>
        <v>44000</v>
      </c>
      <c r="F103" s="80">
        <v>15658.7</v>
      </c>
      <c r="G103" s="80">
        <v>16172.1</v>
      </c>
      <c r="H103" s="80">
        <v>12169.2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1">
        <v>0</v>
      </c>
      <c r="R103" s="37"/>
      <c r="S103" s="37"/>
      <c r="T103" s="3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75">
      <c r="A104" s="6"/>
      <c r="B104" s="79" t="s">
        <v>32</v>
      </c>
      <c r="C104" s="19" t="s">
        <v>103</v>
      </c>
      <c r="D104" s="39">
        <v>107002000</v>
      </c>
      <c r="E104" s="40">
        <f t="shared" si="1"/>
        <v>40000</v>
      </c>
      <c r="F104" s="80">
        <v>0</v>
      </c>
      <c r="G104" s="80">
        <v>0</v>
      </c>
      <c r="H104" s="80">
        <v>4773</v>
      </c>
      <c r="I104" s="80">
        <v>26183.4</v>
      </c>
      <c r="J104" s="80">
        <v>9043.6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1">
        <v>0</v>
      </c>
      <c r="R104" s="37"/>
      <c r="S104" s="37"/>
      <c r="T104" s="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75">
      <c r="A105" s="6"/>
      <c r="B105" s="79" t="s">
        <v>32</v>
      </c>
      <c r="C105" s="19" t="s">
        <v>103</v>
      </c>
      <c r="D105" s="39">
        <v>107004000</v>
      </c>
      <c r="E105" s="40">
        <f t="shared" si="1"/>
        <v>25000.000000000004</v>
      </c>
      <c r="F105" s="80">
        <v>0</v>
      </c>
      <c r="G105" s="80">
        <v>0</v>
      </c>
      <c r="H105" s="80">
        <v>0</v>
      </c>
      <c r="I105" s="80">
        <v>0</v>
      </c>
      <c r="J105" s="80">
        <v>3638.9</v>
      </c>
      <c r="K105" s="80">
        <v>18482.4</v>
      </c>
      <c r="L105" s="80">
        <v>2878.7</v>
      </c>
      <c r="M105" s="80">
        <v>0</v>
      </c>
      <c r="N105" s="80">
        <v>0</v>
      </c>
      <c r="O105" s="80">
        <v>0</v>
      </c>
      <c r="P105" s="80">
        <v>0</v>
      </c>
      <c r="Q105" s="81">
        <v>0</v>
      </c>
      <c r="R105" s="37"/>
      <c r="S105" s="37"/>
      <c r="T105" s="3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75">
      <c r="A106" s="6"/>
      <c r="B106" s="79" t="s">
        <v>32</v>
      </c>
      <c r="C106" s="19" t="s">
        <v>103</v>
      </c>
      <c r="D106" s="39">
        <v>107005000</v>
      </c>
      <c r="E106" s="40">
        <f t="shared" si="1"/>
        <v>20000</v>
      </c>
      <c r="F106" s="80">
        <v>0</v>
      </c>
      <c r="G106" s="80">
        <v>0</v>
      </c>
      <c r="H106" s="80">
        <v>0</v>
      </c>
      <c r="I106" s="80">
        <v>0</v>
      </c>
      <c r="J106" s="80">
        <v>2878.2</v>
      </c>
      <c r="K106" s="80">
        <v>9754.6</v>
      </c>
      <c r="L106" s="80">
        <v>7367.2</v>
      </c>
      <c r="M106" s="80">
        <v>0</v>
      </c>
      <c r="N106" s="80">
        <v>0</v>
      </c>
      <c r="O106" s="80">
        <v>0</v>
      </c>
      <c r="P106" s="80">
        <v>0</v>
      </c>
      <c r="Q106" s="81">
        <v>0</v>
      </c>
      <c r="R106" s="37"/>
      <c r="S106" s="37"/>
      <c r="T106" s="3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75">
      <c r="A107" s="6"/>
      <c r="B107" s="79" t="s">
        <v>32</v>
      </c>
      <c r="C107" s="19" t="s">
        <v>103</v>
      </c>
      <c r="D107" s="39">
        <v>107006000</v>
      </c>
      <c r="E107" s="40">
        <f t="shared" si="1"/>
        <v>10000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8237</v>
      </c>
      <c r="M107" s="80">
        <v>1763</v>
      </c>
      <c r="N107" s="80">
        <v>0</v>
      </c>
      <c r="O107" s="80">
        <v>0</v>
      </c>
      <c r="P107" s="80">
        <v>0</v>
      </c>
      <c r="Q107" s="81">
        <v>0</v>
      </c>
      <c r="R107" s="37"/>
      <c r="S107" s="37"/>
      <c r="T107" s="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75">
      <c r="A108" s="6"/>
      <c r="B108" s="79" t="s">
        <v>32</v>
      </c>
      <c r="C108" s="19" t="s">
        <v>103</v>
      </c>
      <c r="D108" s="39">
        <v>107007000</v>
      </c>
      <c r="E108" s="40">
        <f t="shared" si="1"/>
        <v>20000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18516.3</v>
      </c>
      <c r="N108" s="80">
        <v>1483.7</v>
      </c>
      <c r="O108" s="80">
        <v>0</v>
      </c>
      <c r="P108" s="80">
        <v>0</v>
      </c>
      <c r="Q108" s="81">
        <v>0</v>
      </c>
      <c r="R108" s="37"/>
      <c r="S108" s="37"/>
      <c r="T108" s="3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75">
      <c r="A109" s="6"/>
      <c r="B109" s="79" t="s">
        <v>32</v>
      </c>
      <c r="C109" s="19" t="s">
        <v>103</v>
      </c>
      <c r="D109" s="39">
        <v>107008000</v>
      </c>
      <c r="E109" s="40">
        <f t="shared" si="1"/>
        <v>22700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16998.7</v>
      </c>
      <c r="P109" s="80">
        <v>5701.3</v>
      </c>
      <c r="Q109" s="81">
        <v>0</v>
      </c>
      <c r="R109" s="37"/>
      <c r="S109" s="37"/>
      <c r="T109" s="3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75">
      <c r="A110" s="6"/>
      <c r="B110" s="79" t="s">
        <v>32</v>
      </c>
      <c r="C110" s="19" t="s">
        <v>103</v>
      </c>
      <c r="D110" s="39">
        <v>107009000</v>
      </c>
      <c r="E110" s="40">
        <f t="shared" si="1"/>
        <v>15200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15200</v>
      </c>
      <c r="P110" s="80">
        <v>0</v>
      </c>
      <c r="Q110" s="81">
        <v>0</v>
      </c>
      <c r="R110" s="37"/>
      <c r="S110" s="37"/>
      <c r="T110" s="3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75">
      <c r="A111" s="6"/>
      <c r="B111" s="79" t="s">
        <v>32</v>
      </c>
      <c r="C111" s="19" t="s">
        <v>103</v>
      </c>
      <c r="D111" s="39">
        <v>107010000</v>
      </c>
      <c r="E111" s="40">
        <f t="shared" si="1"/>
        <v>59800</v>
      </c>
      <c r="F111" s="80">
        <v>0</v>
      </c>
      <c r="G111" s="80">
        <v>0</v>
      </c>
      <c r="H111" s="80">
        <v>0</v>
      </c>
      <c r="I111" s="80">
        <v>0</v>
      </c>
      <c r="J111" s="80">
        <v>1124.3</v>
      </c>
      <c r="K111" s="80">
        <v>0</v>
      </c>
      <c r="L111" s="80">
        <v>0</v>
      </c>
      <c r="M111" s="80">
        <v>0</v>
      </c>
      <c r="N111" s="80">
        <v>0</v>
      </c>
      <c r="O111" s="80">
        <v>7335.7</v>
      </c>
      <c r="P111" s="80">
        <v>20536</v>
      </c>
      <c r="Q111" s="81">
        <v>30804</v>
      </c>
      <c r="R111" s="37"/>
      <c r="S111" s="37"/>
      <c r="T111" s="3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75">
      <c r="A112" s="6"/>
      <c r="B112" s="79" t="s">
        <v>34</v>
      </c>
      <c r="C112" s="19" t="s">
        <v>104</v>
      </c>
      <c r="D112" s="39">
        <v>101003006</v>
      </c>
      <c r="E112" s="40">
        <f t="shared" si="1"/>
        <v>1010600</v>
      </c>
      <c r="F112" s="80">
        <v>55000</v>
      </c>
      <c r="G112" s="80">
        <v>70000</v>
      </c>
      <c r="H112" s="80">
        <v>70000</v>
      </c>
      <c r="I112" s="80">
        <v>100000</v>
      </c>
      <c r="J112" s="80">
        <v>100000</v>
      </c>
      <c r="K112" s="80">
        <v>100000</v>
      </c>
      <c r="L112" s="80">
        <v>100000</v>
      </c>
      <c r="M112" s="80">
        <v>90000</v>
      </c>
      <c r="N112" s="80">
        <v>90000</v>
      </c>
      <c r="O112" s="80">
        <v>80000</v>
      </c>
      <c r="P112" s="80">
        <v>80000</v>
      </c>
      <c r="Q112" s="81">
        <v>75600</v>
      </c>
      <c r="R112" s="37"/>
      <c r="S112" s="37"/>
      <c r="T112" s="3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75">
      <c r="A113" s="6"/>
      <c r="B113" s="79" t="s">
        <v>34</v>
      </c>
      <c r="C113" s="19" t="s">
        <v>104</v>
      </c>
      <c r="D113" s="39">
        <v>101003007</v>
      </c>
      <c r="E113" s="40">
        <f t="shared" si="1"/>
        <v>1143800</v>
      </c>
      <c r="F113" s="80">
        <v>0</v>
      </c>
      <c r="G113" s="80">
        <v>140000</v>
      </c>
      <c r="H113" s="80">
        <v>140000</v>
      </c>
      <c r="I113" s="80">
        <v>140000</v>
      </c>
      <c r="J113" s="80">
        <v>140000</v>
      </c>
      <c r="K113" s="80">
        <v>140000</v>
      </c>
      <c r="L113" s="80">
        <v>140000</v>
      </c>
      <c r="M113" s="80">
        <v>140000</v>
      </c>
      <c r="N113" s="80">
        <v>163800</v>
      </c>
      <c r="O113" s="80">
        <v>0</v>
      </c>
      <c r="P113" s="80">
        <v>0</v>
      </c>
      <c r="Q113" s="81">
        <v>0</v>
      </c>
      <c r="R113" s="37"/>
      <c r="S113" s="37"/>
      <c r="T113" s="3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75">
      <c r="A114" s="6"/>
      <c r="B114" s="79" t="s">
        <v>34</v>
      </c>
      <c r="C114" s="19" t="s">
        <v>104</v>
      </c>
      <c r="D114" s="39">
        <v>101003015</v>
      </c>
      <c r="E114" s="40">
        <f t="shared" si="1"/>
        <v>358800</v>
      </c>
      <c r="F114" s="80">
        <v>0</v>
      </c>
      <c r="G114" s="80">
        <v>45000</v>
      </c>
      <c r="H114" s="80">
        <v>45000</v>
      </c>
      <c r="I114" s="80">
        <v>45000</v>
      </c>
      <c r="J114" s="80">
        <v>45000</v>
      </c>
      <c r="K114" s="80">
        <v>45000</v>
      </c>
      <c r="L114" s="80">
        <v>45000</v>
      </c>
      <c r="M114" s="80">
        <v>45000</v>
      </c>
      <c r="N114" s="80">
        <v>43800</v>
      </c>
      <c r="O114" s="80">
        <v>0</v>
      </c>
      <c r="P114" s="80">
        <v>0</v>
      </c>
      <c r="Q114" s="81">
        <v>0</v>
      </c>
      <c r="R114" s="37"/>
      <c r="S114" s="37"/>
      <c r="T114" s="3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75">
      <c r="A115" s="6"/>
      <c r="B115" s="79" t="s">
        <v>36</v>
      </c>
      <c r="C115" s="19" t="s">
        <v>105</v>
      </c>
      <c r="D115" s="39" t="s">
        <v>2</v>
      </c>
      <c r="E115" s="40">
        <f t="shared" si="1"/>
        <v>50000</v>
      </c>
      <c r="F115" s="80">
        <v>0</v>
      </c>
      <c r="G115" s="80">
        <v>0</v>
      </c>
      <c r="H115" s="80">
        <v>10000</v>
      </c>
      <c r="I115" s="80">
        <v>0</v>
      </c>
      <c r="J115" s="80">
        <v>0</v>
      </c>
      <c r="K115" s="80">
        <v>20000</v>
      </c>
      <c r="L115" s="80">
        <v>0</v>
      </c>
      <c r="M115" s="80">
        <v>0</v>
      </c>
      <c r="N115" s="80">
        <v>10000</v>
      </c>
      <c r="O115" s="80">
        <v>0</v>
      </c>
      <c r="P115" s="80">
        <v>10000</v>
      </c>
      <c r="Q115" s="81">
        <v>0</v>
      </c>
      <c r="R115" s="37"/>
      <c r="S115" s="37"/>
      <c r="T115" s="3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75">
      <c r="A116" s="6"/>
      <c r="B116" s="79" t="s">
        <v>36</v>
      </c>
      <c r="C116" s="19" t="s">
        <v>106</v>
      </c>
      <c r="D116" s="39" t="s">
        <v>2</v>
      </c>
      <c r="E116" s="40">
        <f t="shared" si="1"/>
        <v>11365000</v>
      </c>
      <c r="F116" s="80">
        <v>20000</v>
      </c>
      <c r="G116" s="80">
        <v>36000</v>
      </c>
      <c r="H116" s="80">
        <v>95000</v>
      </c>
      <c r="I116" s="80">
        <v>180000</v>
      </c>
      <c r="J116" s="80">
        <v>150000</v>
      </c>
      <c r="K116" s="80">
        <v>160000</v>
      </c>
      <c r="L116" s="80">
        <v>315000</v>
      </c>
      <c r="M116" s="80">
        <v>670000</v>
      </c>
      <c r="N116" s="80">
        <v>650000</v>
      </c>
      <c r="O116" s="80">
        <v>1324000</v>
      </c>
      <c r="P116" s="80">
        <v>3900000</v>
      </c>
      <c r="Q116" s="81">
        <v>3865000</v>
      </c>
      <c r="R116" s="37"/>
      <c r="S116" s="37"/>
      <c r="T116" s="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75">
      <c r="A117" s="6"/>
      <c r="B117" s="79" t="s">
        <v>36</v>
      </c>
      <c r="C117" s="19" t="s">
        <v>107</v>
      </c>
      <c r="D117" s="39" t="s">
        <v>2</v>
      </c>
      <c r="E117" s="40">
        <f t="shared" si="1"/>
        <v>3575000</v>
      </c>
      <c r="F117" s="80">
        <v>160000</v>
      </c>
      <c r="G117" s="80">
        <v>75000</v>
      </c>
      <c r="H117" s="80">
        <v>65000</v>
      </c>
      <c r="I117" s="80">
        <v>220000</v>
      </c>
      <c r="J117" s="80">
        <v>125000</v>
      </c>
      <c r="K117" s="80">
        <v>80000</v>
      </c>
      <c r="L117" s="80">
        <v>270000</v>
      </c>
      <c r="M117" s="80">
        <v>175000</v>
      </c>
      <c r="N117" s="80">
        <v>210000</v>
      </c>
      <c r="O117" s="80">
        <v>565000</v>
      </c>
      <c r="P117" s="80">
        <v>665000</v>
      </c>
      <c r="Q117" s="81">
        <v>965000</v>
      </c>
      <c r="R117" s="37"/>
      <c r="S117" s="37"/>
      <c r="T117" s="3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75">
      <c r="A118" s="6"/>
      <c r="B118" s="79" t="s">
        <v>36</v>
      </c>
      <c r="C118" s="19" t="s">
        <v>108</v>
      </c>
      <c r="D118" s="39" t="s">
        <v>2</v>
      </c>
      <c r="E118" s="40">
        <f t="shared" si="1"/>
        <v>325000</v>
      </c>
      <c r="F118" s="80">
        <v>17000</v>
      </c>
      <c r="G118" s="80">
        <v>17000</v>
      </c>
      <c r="H118" s="80">
        <v>17000</v>
      </c>
      <c r="I118" s="80">
        <v>30000</v>
      </c>
      <c r="J118" s="80">
        <v>27000</v>
      </c>
      <c r="K118" s="80">
        <v>27000</v>
      </c>
      <c r="L118" s="80">
        <v>30000</v>
      </c>
      <c r="M118" s="80">
        <v>30000</v>
      </c>
      <c r="N118" s="80">
        <v>27000</v>
      </c>
      <c r="O118" s="80">
        <v>35000</v>
      </c>
      <c r="P118" s="80">
        <v>34000</v>
      </c>
      <c r="Q118" s="81">
        <v>34000</v>
      </c>
      <c r="R118" s="37"/>
      <c r="S118" s="37"/>
      <c r="T118" s="3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75">
      <c r="A119" s="6"/>
      <c r="B119" s="79" t="s">
        <v>36</v>
      </c>
      <c r="C119" s="19" t="s">
        <v>109</v>
      </c>
      <c r="D119" s="39" t="s">
        <v>2</v>
      </c>
      <c r="E119" s="40">
        <f t="shared" si="1"/>
        <v>800000</v>
      </c>
      <c r="F119" s="80">
        <v>20000</v>
      </c>
      <c r="G119" s="80">
        <v>25000</v>
      </c>
      <c r="H119" s="80">
        <v>25000</v>
      </c>
      <c r="I119" s="80">
        <v>150000</v>
      </c>
      <c r="J119" s="80">
        <v>100000</v>
      </c>
      <c r="K119" s="80">
        <v>100000</v>
      </c>
      <c r="L119" s="80">
        <v>70000</v>
      </c>
      <c r="M119" s="80">
        <v>70000</v>
      </c>
      <c r="N119" s="80">
        <v>140000</v>
      </c>
      <c r="O119" s="80">
        <v>40000</v>
      </c>
      <c r="P119" s="80">
        <v>40000</v>
      </c>
      <c r="Q119" s="81">
        <v>20000</v>
      </c>
      <c r="R119" s="37"/>
      <c r="S119" s="37"/>
      <c r="T119" s="3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75">
      <c r="A120" s="6"/>
      <c r="B120" s="79" t="s">
        <v>36</v>
      </c>
      <c r="C120" s="19" t="s">
        <v>246</v>
      </c>
      <c r="D120" s="39" t="s">
        <v>2</v>
      </c>
      <c r="E120" s="40">
        <f t="shared" si="1"/>
        <v>20867000</v>
      </c>
      <c r="F120" s="80">
        <v>850500</v>
      </c>
      <c r="G120" s="80">
        <v>1498400</v>
      </c>
      <c r="H120" s="80">
        <v>2250100</v>
      </c>
      <c r="I120" s="80">
        <v>2355400</v>
      </c>
      <c r="J120" s="80">
        <v>2247700</v>
      </c>
      <c r="K120" s="80">
        <v>2009200</v>
      </c>
      <c r="L120" s="80">
        <v>1773300</v>
      </c>
      <c r="M120" s="80">
        <v>2254400</v>
      </c>
      <c r="N120" s="80">
        <v>1653000</v>
      </c>
      <c r="O120" s="80">
        <v>1603000</v>
      </c>
      <c r="P120" s="80">
        <v>1366000</v>
      </c>
      <c r="Q120" s="81">
        <v>1006000</v>
      </c>
      <c r="R120" s="37"/>
      <c r="S120" s="37"/>
      <c r="T120" s="3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75">
      <c r="A121" s="6"/>
      <c r="B121" s="79" t="s">
        <v>36</v>
      </c>
      <c r="C121" s="19" t="s">
        <v>110</v>
      </c>
      <c r="D121" s="39" t="s">
        <v>2</v>
      </c>
      <c r="E121" s="40">
        <f t="shared" si="1"/>
        <v>3000000</v>
      </c>
      <c r="F121" s="80">
        <v>0</v>
      </c>
      <c r="G121" s="80">
        <v>100000</v>
      </c>
      <c r="H121" s="80">
        <v>200000</v>
      </c>
      <c r="I121" s="80">
        <v>200000</v>
      </c>
      <c r="J121" s="80">
        <v>200000</v>
      </c>
      <c r="K121" s="80">
        <v>200000</v>
      </c>
      <c r="L121" s="80">
        <v>200000</v>
      </c>
      <c r="M121" s="80">
        <v>300000</v>
      </c>
      <c r="N121" s="80">
        <v>450000</v>
      </c>
      <c r="O121" s="80">
        <v>450000</v>
      </c>
      <c r="P121" s="80">
        <v>500000</v>
      </c>
      <c r="Q121" s="81">
        <v>200000</v>
      </c>
      <c r="R121" s="37"/>
      <c r="S121" s="37"/>
      <c r="T121" s="3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75">
      <c r="A122" s="6"/>
      <c r="B122" s="79" t="s">
        <v>36</v>
      </c>
      <c r="C122" s="19" t="s">
        <v>111</v>
      </c>
      <c r="D122" s="39" t="s">
        <v>2</v>
      </c>
      <c r="E122" s="40">
        <f t="shared" si="1"/>
        <v>100000</v>
      </c>
      <c r="F122" s="80">
        <v>0</v>
      </c>
      <c r="G122" s="80">
        <v>0</v>
      </c>
      <c r="H122" s="80">
        <v>50000</v>
      </c>
      <c r="I122" s="80">
        <v>0</v>
      </c>
      <c r="J122" s="80">
        <v>0</v>
      </c>
      <c r="K122" s="80">
        <v>50000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1">
        <v>0</v>
      </c>
      <c r="R122" s="37"/>
      <c r="S122" s="37"/>
      <c r="T122" s="3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75">
      <c r="A123" s="6"/>
      <c r="B123" s="79" t="s">
        <v>36</v>
      </c>
      <c r="C123" s="19" t="s">
        <v>112</v>
      </c>
      <c r="D123" s="39">
        <v>101003027</v>
      </c>
      <c r="E123" s="40">
        <f t="shared" si="1"/>
        <v>47500</v>
      </c>
      <c r="F123" s="80">
        <v>0</v>
      </c>
      <c r="G123" s="80">
        <v>0</v>
      </c>
      <c r="H123" s="80">
        <v>0</v>
      </c>
      <c r="I123" s="80">
        <v>47500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1">
        <v>0</v>
      </c>
      <c r="R123" s="37"/>
      <c r="S123" s="37"/>
      <c r="T123" s="3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75">
      <c r="A124" s="6"/>
      <c r="B124" s="79" t="s">
        <v>39</v>
      </c>
      <c r="C124" s="19" t="s">
        <v>113</v>
      </c>
      <c r="D124" s="39">
        <v>101003008</v>
      </c>
      <c r="E124" s="40">
        <f t="shared" si="1"/>
        <v>1440000</v>
      </c>
      <c r="F124" s="80">
        <v>0</v>
      </c>
      <c r="G124" s="80">
        <v>0</v>
      </c>
      <c r="H124" s="80">
        <v>480000</v>
      </c>
      <c r="I124" s="80">
        <v>480000</v>
      </c>
      <c r="J124" s="80">
        <v>480000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1">
        <v>0</v>
      </c>
      <c r="R124" s="37"/>
      <c r="S124" s="37"/>
      <c r="T124" s="3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75">
      <c r="A125" s="6"/>
      <c r="B125" s="79" t="s">
        <v>39</v>
      </c>
      <c r="C125" s="19" t="s">
        <v>113</v>
      </c>
      <c r="D125" s="39">
        <v>101003009</v>
      </c>
      <c r="E125" s="40">
        <f t="shared" si="1"/>
        <v>1048500</v>
      </c>
      <c r="F125" s="80">
        <v>0</v>
      </c>
      <c r="G125" s="80">
        <v>0</v>
      </c>
      <c r="H125" s="80">
        <v>349500</v>
      </c>
      <c r="I125" s="80">
        <v>349500</v>
      </c>
      <c r="J125" s="80">
        <v>349500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1">
        <v>0</v>
      </c>
      <c r="R125" s="37"/>
      <c r="S125" s="37"/>
      <c r="T125" s="3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75">
      <c r="A126" s="6"/>
      <c r="B126" s="79" t="s">
        <v>39</v>
      </c>
      <c r="C126" s="19" t="s">
        <v>113</v>
      </c>
      <c r="D126" s="39">
        <v>101003026</v>
      </c>
      <c r="E126" s="40">
        <f t="shared" si="1"/>
        <v>506200</v>
      </c>
      <c r="F126" s="80">
        <v>126550</v>
      </c>
      <c r="G126" s="80">
        <v>0</v>
      </c>
      <c r="H126" s="80">
        <v>0</v>
      </c>
      <c r="I126" s="80">
        <v>126550</v>
      </c>
      <c r="J126" s="80">
        <v>0</v>
      </c>
      <c r="K126" s="80">
        <v>0</v>
      </c>
      <c r="L126" s="80">
        <v>126550</v>
      </c>
      <c r="M126" s="80">
        <v>0</v>
      </c>
      <c r="N126" s="80">
        <v>0</v>
      </c>
      <c r="O126" s="80">
        <v>126550</v>
      </c>
      <c r="P126" s="80">
        <v>0</v>
      </c>
      <c r="Q126" s="81">
        <v>0</v>
      </c>
      <c r="R126" s="37"/>
      <c r="S126" s="37"/>
      <c r="T126" s="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75">
      <c r="A127" s="6"/>
      <c r="B127" s="79" t="s">
        <v>39</v>
      </c>
      <c r="C127" s="19" t="s">
        <v>114</v>
      </c>
      <c r="D127" s="39">
        <v>101003024</v>
      </c>
      <c r="E127" s="40">
        <f t="shared" si="1"/>
        <v>35954600</v>
      </c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17977300</v>
      </c>
      <c r="L127" s="80">
        <v>0</v>
      </c>
      <c r="M127" s="80">
        <v>0</v>
      </c>
      <c r="N127" s="80">
        <v>17977300</v>
      </c>
      <c r="O127" s="80">
        <v>0</v>
      </c>
      <c r="P127" s="80">
        <v>0</v>
      </c>
      <c r="Q127" s="81">
        <v>0</v>
      </c>
      <c r="R127" s="37"/>
      <c r="S127" s="37"/>
      <c r="T127" s="3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56.25">
      <c r="A128" s="6"/>
      <c r="B128" s="79" t="s">
        <v>47</v>
      </c>
      <c r="C128" s="19" t="s">
        <v>115</v>
      </c>
      <c r="D128" s="39">
        <v>101003003</v>
      </c>
      <c r="E128" s="40">
        <f t="shared" si="1"/>
        <v>187600</v>
      </c>
      <c r="F128" s="80">
        <v>20900</v>
      </c>
      <c r="G128" s="80">
        <v>20800</v>
      </c>
      <c r="H128" s="80">
        <v>10400</v>
      </c>
      <c r="I128" s="80">
        <v>10400</v>
      </c>
      <c r="J128" s="80">
        <v>10500</v>
      </c>
      <c r="K128" s="80">
        <v>10400</v>
      </c>
      <c r="L128" s="80">
        <v>10400</v>
      </c>
      <c r="M128" s="80">
        <v>10400</v>
      </c>
      <c r="N128" s="80">
        <v>5200</v>
      </c>
      <c r="O128" s="80">
        <v>5200</v>
      </c>
      <c r="P128" s="80">
        <v>5200</v>
      </c>
      <c r="Q128" s="81">
        <v>67800</v>
      </c>
      <c r="R128" s="37"/>
      <c r="S128" s="37"/>
      <c r="T128" s="3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56.25">
      <c r="A129" s="6"/>
      <c r="B129" s="79" t="s">
        <v>47</v>
      </c>
      <c r="C129" s="19" t="s">
        <v>115</v>
      </c>
      <c r="D129" s="39">
        <v>101003010</v>
      </c>
      <c r="E129" s="40">
        <f t="shared" si="1"/>
        <v>479523600</v>
      </c>
      <c r="F129" s="80">
        <v>8500000</v>
      </c>
      <c r="G129" s="80">
        <v>40700000</v>
      </c>
      <c r="H129" s="80">
        <v>39700000</v>
      </c>
      <c r="I129" s="80">
        <v>73400000</v>
      </c>
      <c r="J129" s="80">
        <v>11700000</v>
      </c>
      <c r="K129" s="80">
        <v>46700000</v>
      </c>
      <c r="L129" s="80">
        <v>42200000</v>
      </c>
      <c r="M129" s="80">
        <v>36900000</v>
      </c>
      <c r="N129" s="80">
        <v>37000000</v>
      </c>
      <c r="O129" s="80">
        <v>35800000</v>
      </c>
      <c r="P129" s="80">
        <v>36600000</v>
      </c>
      <c r="Q129" s="81">
        <v>70323600</v>
      </c>
      <c r="R129" s="37"/>
      <c r="S129" s="37"/>
      <c r="T129" s="3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56.25">
      <c r="A130" s="6"/>
      <c r="B130" s="79" t="s">
        <v>47</v>
      </c>
      <c r="C130" s="19" t="s">
        <v>115</v>
      </c>
      <c r="D130" s="39">
        <v>101003011</v>
      </c>
      <c r="E130" s="40">
        <f t="shared" si="1"/>
        <v>409690200</v>
      </c>
      <c r="F130" s="80">
        <v>9821200</v>
      </c>
      <c r="G130" s="80">
        <v>37187500</v>
      </c>
      <c r="H130" s="80">
        <v>34597800</v>
      </c>
      <c r="I130" s="80">
        <v>64906700</v>
      </c>
      <c r="J130" s="80">
        <v>14433800</v>
      </c>
      <c r="K130" s="80">
        <v>57134400</v>
      </c>
      <c r="L130" s="80">
        <v>35076500</v>
      </c>
      <c r="M130" s="80">
        <v>19679700</v>
      </c>
      <c r="N130" s="80">
        <v>27468700</v>
      </c>
      <c r="O130" s="80">
        <v>34177000</v>
      </c>
      <c r="P130" s="80">
        <v>33891200</v>
      </c>
      <c r="Q130" s="81">
        <v>41315700</v>
      </c>
      <c r="R130" s="37"/>
      <c r="S130" s="37"/>
      <c r="T130" s="3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56.25">
      <c r="A131" s="6"/>
      <c r="B131" s="79" t="s">
        <v>47</v>
      </c>
      <c r="C131" s="19" t="s">
        <v>115</v>
      </c>
      <c r="D131" s="39">
        <v>101003016</v>
      </c>
      <c r="E131" s="40">
        <f t="shared" si="1"/>
        <v>636900</v>
      </c>
      <c r="F131" s="80">
        <v>53100</v>
      </c>
      <c r="G131" s="80">
        <v>53100</v>
      </c>
      <c r="H131" s="80">
        <v>53100</v>
      </c>
      <c r="I131" s="80">
        <v>53100</v>
      </c>
      <c r="J131" s="80">
        <v>53100</v>
      </c>
      <c r="K131" s="80">
        <v>53100</v>
      </c>
      <c r="L131" s="80">
        <v>53100</v>
      </c>
      <c r="M131" s="80">
        <v>53100</v>
      </c>
      <c r="N131" s="80">
        <v>53100</v>
      </c>
      <c r="O131" s="80">
        <v>53100</v>
      </c>
      <c r="P131" s="80">
        <v>53100</v>
      </c>
      <c r="Q131" s="81">
        <v>52800</v>
      </c>
      <c r="R131" s="37"/>
      <c r="S131" s="37"/>
      <c r="T131" s="3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56.25">
      <c r="A132" s="6"/>
      <c r="B132" s="79" t="s">
        <v>47</v>
      </c>
      <c r="C132" s="19" t="s">
        <v>115</v>
      </c>
      <c r="D132" s="39">
        <v>101003023</v>
      </c>
      <c r="E132" s="40">
        <f t="shared" si="1"/>
        <v>2174200</v>
      </c>
      <c r="F132" s="80">
        <v>53100</v>
      </c>
      <c r="G132" s="80">
        <v>211800</v>
      </c>
      <c r="H132" s="80">
        <v>227600</v>
      </c>
      <c r="I132" s="80">
        <v>219900</v>
      </c>
      <c r="J132" s="80">
        <v>225900</v>
      </c>
      <c r="K132" s="80">
        <v>148300</v>
      </c>
      <c r="L132" s="80">
        <v>0</v>
      </c>
      <c r="M132" s="80">
        <v>0</v>
      </c>
      <c r="N132" s="80">
        <v>98600</v>
      </c>
      <c r="O132" s="80">
        <v>290800</v>
      </c>
      <c r="P132" s="80">
        <v>225700</v>
      </c>
      <c r="Q132" s="81">
        <v>472500</v>
      </c>
      <c r="R132" s="37"/>
      <c r="S132" s="37"/>
      <c r="T132" s="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56.25">
      <c r="A133" s="6"/>
      <c r="B133" s="79" t="s">
        <v>47</v>
      </c>
      <c r="C133" s="19" t="s">
        <v>115</v>
      </c>
      <c r="D133" s="39">
        <v>101003028</v>
      </c>
      <c r="E133" s="40">
        <f t="shared" si="1"/>
        <v>1883200</v>
      </c>
      <c r="F133" s="80">
        <v>258100</v>
      </c>
      <c r="G133" s="80">
        <v>258000</v>
      </c>
      <c r="H133" s="80">
        <v>258000</v>
      </c>
      <c r="I133" s="80">
        <v>256500</v>
      </c>
      <c r="J133" s="80">
        <v>154400</v>
      </c>
      <c r="K133" s="80">
        <v>40100</v>
      </c>
      <c r="L133" s="80">
        <v>43400</v>
      </c>
      <c r="M133" s="80">
        <v>42600</v>
      </c>
      <c r="N133" s="80">
        <v>42700</v>
      </c>
      <c r="O133" s="80">
        <v>42700</v>
      </c>
      <c r="P133" s="80">
        <v>196600</v>
      </c>
      <c r="Q133" s="81">
        <v>290100</v>
      </c>
      <c r="R133" s="37"/>
      <c r="S133" s="37"/>
      <c r="T133" s="3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56.25">
      <c r="A134" s="6"/>
      <c r="B134" s="79" t="s">
        <v>47</v>
      </c>
      <c r="C134" s="19" t="s">
        <v>115</v>
      </c>
      <c r="D134" s="39">
        <v>101003034</v>
      </c>
      <c r="E134" s="40">
        <f t="shared" si="1"/>
        <v>2665600</v>
      </c>
      <c r="F134" s="80">
        <v>407800</v>
      </c>
      <c r="G134" s="80">
        <v>365900</v>
      </c>
      <c r="H134" s="80">
        <v>365000</v>
      </c>
      <c r="I134" s="80">
        <v>250300</v>
      </c>
      <c r="J134" s="80">
        <v>103200</v>
      </c>
      <c r="K134" s="80">
        <v>61400</v>
      </c>
      <c r="L134" s="80">
        <v>62600</v>
      </c>
      <c r="M134" s="80">
        <v>62700</v>
      </c>
      <c r="N134" s="80">
        <v>67400</v>
      </c>
      <c r="O134" s="80">
        <v>175500</v>
      </c>
      <c r="P134" s="80">
        <v>337700</v>
      </c>
      <c r="Q134" s="81">
        <v>406100</v>
      </c>
      <c r="R134" s="37"/>
      <c r="S134" s="37"/>
      <c r="T134" s="3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56.25">
      <c r="A135" s="6"/>
      <c r="B135" s="79" t="s">
        <v>47</v>
      </c>
      <c r="C135" s="19" t="s">
        <v>116</v>
      </c>
      <c r="D135" s="39">
        <v>101003020</v>
      </c>
      <c r="E135" s="40">
        <f t="shared" si="1"/>
        <v>12985800</v>
      </c>
      <c r="F135" s="80">
        <v>562700</v>
      </c>
      <c r="G135" s="80">
        <v>0</v>
      </c>
      <c r="H135" s="80">
        <v>0</v>
      </c>
      <c r="I135" s="80">
        <v>3246100</v>
      </c>
      <c r="J135" s="80">
        <v>0</v>
      </c>
      <c r="K135" s="80">
        <v>0</v>
      </c>
      <c r="L135" s="80">
        <v>3246100</v>
      </c>
      <c r="M135" s="80">
        <v>0</v>
      </c>
      <c r="N135" s="80">
        <v>0</v>
      </c>
      <c r="O135" s="80">
        <v>3246100</v>
      </c>
      <c r="P135" s="80">
        <v>0</v>
      </c>
      <c r="Q135" s="81">
        <v>2684800</v>
      </c>
      <c r="R135" s="37"/>
      <c r="S135" s="37"/>
      <c r="T135" s="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56.25">
      <c r="A136" s="6"/>
      <c r="B136" s="79" t="s">
        <v>53</v>
      </c>
      <c r="C136" s="19" t="s">
        <v>117</v>
      </c>
      <c r="D136" s="39">
        <v>101003029</v>
      </c>
      <c r="E136" s="40">
        <f t="shared" si="1"/>
        <v>55100</v>
      </c>
      <c r="F136" s="80">
        <v>3300</v>
      </c>
      <c r="G136" s="80">
        <v>3500</v>
      </c>
      <c r="H136" s="80">
        <v>3600</v>
      </c>
      <c r="I136" s="80">
        <v>5600</v>
      </c>
      <c r="J136" s="80">
        <v>3600</v>
      </c>
      <c r="K136" s="80">
        <v>4000</v>
      </c>
      <c r="L136" s="80">
        <v>6000</v>
      </c>
      <c r="M136" s="80">
        <v>4400</v>
      </c>
      <c r="N136" s="80">
        <v>4000</v>
      </c>
      <c r="O136" s="80">
        <v>6000</v>
      </c>
      <c r="P136" s="80">
        <v>4400</v>
      </c>
      <c r="Q136" s="81">
        <v>6700</v>
      </c>
      <c r="R136" s="37"/>
      <c r="S136" s="37"/>
      <c r="T136" s="3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75">
      <c r="A137" s="6"/>
      <c r="B137" s="79" t="s">
        <v>59</v>
      </c>
      <c r="C137" s="19" t="s">
        <v>118</v>
      </c>
      <c r="D137" s="39">
        <v>101003004</v>
      </c>
      <c r="E137" s="40">
        <f t="shared" si="1"/>
        <v>359300</v>
      </c>
      <c r="F137" s="80">
        <v>21917</v>
      </c>
      <c r="G137" s="80">
        <v>22635</v>
      </c>
      <c r="H137" s="80">
        <v>23714</v>
      </c>
      <c r="I137" s="80">
        <v>36649</v>
      </c>
      <c r="J137" s="80">
        <v>23354</v>
      </c>
      <c r="K137" s="80">
        <v>25870</v>
      </c>
      <c r="L137" s="80">
        <v>39523</v>
      </c>
      <c r="M137" s="80">
        <v>28385</v>
      </c>
      <c r="N137" s="80">
        <v>25870</v>
      </c>
      <c r="O137" s="80">
        <v>39523</v>
      </c>
      <c r="P137" s="80">
        <v>28744</v>
      </c>
      <c r="Q137" s="81">
        <v>43116</v>
      </c>
      <c r="R137" s="37"/>
      <c r="S137" s="37"/>
      <c r="T137" s="3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75">
      <c r="A138" s="6"/>
      <c r="B138" s="79" t="s">
        <v>59</v>
      </c>
      <c r="C138" s="19" t="s">
        <v>118</v>
      </c>
      <c r="D138" s="39">
        <v>101003030</v>
      </c>
      <c r="E138" s="40">
        <f t="shared" si="1"/>
        <v>18100</v>
      </c>
      <c r="F138" s="80">
        <v>1104</v>
      </c>
      <c r="G138" s="80">
        <v>1141</v>
      </c>
      <c r="H138" s="80">
        <v>1195</v>
      </c>
      <c r="I138" s="80">
        <v>1846</v>
      </c>
      <c r="J138" s="80">
        <v>1176</v>
      </c>
      <c r="K138" s="80">
        <v>1303</v>
      </c>
      <c r="L138" s="80">
        <v>1991</v>
      </c>
      <c r="M138" s="80">
        <v>1430</v>
      </c>
      <c r="N138" s="80">
        <v>1303</v>
      </c>
      <c r="O138" s="80">
        <v>1991</v>
      </c>
      <c r="P138" s="80">
        <v>1448</v>
      </c>
      <c r="Q138" s="81">
        <v>2172</v>
      </c>
      <c r="R138" s="37"/>
      <c r="S138" s="37"/>
      <c r="T138" s="3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75">
      <c r="A139" s="6"/>
      <c r="B139" s="79" t="s">
        <v>59</v>
      </c>
      <c r="C139" s="19" t="s">
        <v>119</v>
      </c>
      <c r="D139" s="39">
        <v>107011001</v>
      </c>
      <c r="E139" s="40">
        <f t="shared" si="1"/>
        <v>875000</v>
      </c>
      <c r="F139" s="80">
        <v>0</v>
      </c>
      <c r="G139" s="80">
        <v>55125</v>
      </c>
      <c r="H139" s="80">
        <v>57750</v>
      </c>
      <c r="I139" s="80">
        <v>142625</v>
      </c>
      <c r="J139" s="80">
        <v>56875</v>
      </c>
      <c r="K139" s="80">
        <v>63000</v>
      </c>
      <c r="L139" s="80">
        <v>96250</v>
      </c>
      <c r="M139" s="80">
        <v>69125</v>
      </c>
      <c r="N139" s="80">
        <v>63000</v>
      </c>
      <c r="O139" s="80">
        <v>96250</v>
      </c>
      <c r="P139" s="80">
        <v>70000</v>
      </c>
      <c r="Q139" s="81">
        <v>105000</v>
      </c>
      <c r="R139" s="37"/>
      <c r="S139" s="37"/>
      <c r="T139" s="3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75">
      <c r="A140" s="6"/>
      <c r="B140" s="79" t="s">
        <v>67</v>
      </c>
      <c r="C140" s="19" t="s">
        <v>120</v>
      </c>
      <c r="D140" s="39">
        <v>101003005</v>
      </c>
      <c r="E140" s="40">
        <f t="shared" si="1"/>
        <v>10400</v>
      </c>
      <c r="F140" s="80">
        <v>0</v>
      </c>
      <c r="G140" s="80">
        <v>0</v>
      </c>
      <c r="H140" s="80">
        <v>0</v>
      </c>
      <c r="I140" s="80">
        <v>0</v>
      </c>
      <c r="J140" s="80">
        <v>10400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1">
        <v>0</v>
      </c>
      <c r="R140" s="37"/>
      <c r="S140" s="37"/>
      <c r="T140" s="3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75">
      <c r="A141" s="6"/>
      <c r="B141" s="79" t="s">
        <v>67</v>
      </c>
      <c r="C141" s="19" t="s">
        <v>120</v>
      </c>
      <c r="D141" s="39">
        <v>101003012</v>
      </c>
      <c r="E141" s="40">
        <f t="shared" si="1"/>
        <v>506400</v>
      </c>
      <c r="F141" s="80">
        <v>42200</v>
      </c>
      <c r="G141" s="80">
        <v>42200</v>
      </c>
      <c r="H141" s="80">
        <v>42200</v>
      </c>
      <c r="I141" s="80">
        <v>42200</v>
      </c>
      <c r="J141" s="80">
        <v>42200</v>
      </c>
      <c r="K141" s="80">
        <v>42200</v>
      </c>
      <c r="L141" s="80">
        <v>42200</v>
      </c>
      <c r="M141" s="80">
        <v>42200</v>
      </c>
      <c r="N141" s="80">
        <v>42200</v>
      </c>
      <c r="O141" s="80">
        <v>42200</v>
      </c>
      <c r="P141" s="80">
        <v>42200</v>
      </c>
      <c r="Q141" s="81">
        <v>42200</v>
      </c>
      <c r="R141" s="37"/>
      <c r="S141" s="37"/>
      <c r="T141" s="3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75">
      <c r="A142" s="6"/>
      <c r="B142" s="79" t="s">
        <v>67</v>
      </c>
      <c r="C142" s="19" t="s">
        <v>120</v>
      </c>
      <c r="D142" s="39">
        <v>101003013</v>
      </c>
      <c r="E142" s="40">
        <f t="shared" si="1"/>
        <v>5668000</v>
      </c>
      <c r="F142" s="80">
        <v>472400</v>
      </c>
      <c r="G142" s="80">
        <v>472400</v>
      </c>
      <c r="H142" s="80">
        <v>472400</v>
      </c>
      <c r="I142" s="80">
        <v>472400</v>
      </c>
      <c r="J142" s="80">
        <v>472300</v>
      </c>
      <c r="K142" s="80">
        <v>472300</v>
      </c>
      <c r="L142" s="80">
        <v>472300</v>
      </c>
      <c r="M142" s="80">
        <v>472300</v>
      </c>
      <c r="N142" s="80">
        <v>472300</v>
      </c>
      <c r="O142" s="80">
        <v>472300</v>
      </c>
      <c r="P142" s="80">
        <v>472300</v>
      </c>
      <c r="Q142" s="81">
        <v>472300</v>
      </c>
      <c r="R142" s="37"/>
      <c r="S142" s="37"/>
      <c r="T142" s="3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75">
      <c r="A143" s="6"/>
      <c r="B143" s="79" t="s">
        <v>67</v>
      </c>
      <c r="C143" s="19" t="s">
        <v>120</v>
      </c>
      <c r="D143" s="39">
        <v>101003014</v>
      </c>
      <c r="E143" s="40">
        <f t="shared" si="1"/>
        <v>53100</v>
      </c>
      <c r="F143" s="80">
        <v>4425</v>
      </c>
      <c r="G143" s="80">
        <v>4425</v>
      </c>
      <c r="H143" s="80">
        <v>4425</v>
      </c>
      <c r="I143" s="80">
        <v>4425</v>
      </c>
      <c r="J143" s="80">
        <v>4425</v>
      </c>
      <c r="K143" s="80">
        <v>4425</v>
      </c>
      <c r="L143" s="80">
        <v>4425</v>
      </c>
      <c r="M143" s="80">
        <v>4425</v>
      </c>
      <c r="N143" s="80">
        <v>4425</v>
      </c>
      <c r="O143" s="80">
        <v>4425</v>
      </c>
      <c r="P143" s="80">
        <v>4425</v>
      </c>
      <c r="Q143" s="81">
        <v>4425</v>
      </c>
      <c r="R143" s="37"/>
      <c r="S143" s="37"/>
      <c r="T143" s="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75">
      <c r="A144" s="6"/>
      <c r="B144" s="79" t="s">
        <v>67</v>
      </c>
      <c r="C144" s="19" t="s">
        <v>120</v>
      </c>
      <c r="D144" s="39">
        <v>101003018</v>
      </c>
      <c r="E144" s="40">
        <f t="shared" si="1"/>
        <v>191300</v>
      </c>
      <c r="F144" s="80">
        <v>15950</v>
      </c>
      <c r="G144" s="80">
        <v>15950</v>
      </c>
      <c r="H144" s="80">
        <v>15950</v>
      </c>
      <c r="I144" s="80">
        <v>15950</v>
      </c>
      <c r="J144" s="80">
        <v>15950</v>
      </c>
      <c r="K144" s="80">
        <v>15950</v>
      </c>
      <c r="L144" s="80">
        <v>15950</v>
      </c>
      <c r="M144" s="80">
        <v>15950</v>
      </c>
      <c r="N144" s="80">
        <v>15950</v>
      </c>
      <c r="O144" s="80">
        <v>15950</v>
      </c>
      <c r="P144" s="80">
        <v>15950</v>
      </c>
      <c r="Q144" s="81">
        <v>15850</v>
      </c>
      <c r="R144" s="37"/>
      <c r="S144" s="37"/>
      <c r="T144" s="3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75">
      <c r="A145" s="6"/>
      <c r="B145" s="79" t="s">
        <v>67</v>
      </c>
      <c r="C145" s="19" t="s">
        <v>120</v>
      </c>
      <c r="D145" s="39">
        <v>101003019</v>
      </c>
      <c r="E145" s="40">
        <f t="shared" si="1"/>
        <v>286700</v>
      </c>
      <c r="F145" s="80">
        <v>23890</v>
      </c>
      <c r="G145" s="80">
        <v>23890</v>
      </c>
      <c r="H145" s="80">
        <v>23890</v>
      </c>
      <c r="I145" s="80">
        <v>23890</v>
      </c>
      <c r="J145" s="80">
        <v>23890</v>
      </c>
      <c r="K145" s="80">
        <v>23890</v>
      </c>
      <c r="L145" s="80">
        <v>23890</v>
      </c>
      <c r="M145" s="80">
        <v>23890</v>
      </c>
      <c r="N145" s="80">
        <v>23890</v>
      </c>
      <c r="O145" s="80">
        <v>23890</v>
      </c>
      <c r="P145" s="80">
        <v>23890</v>
      </c>
      <c r="Q145" s="81">
        <v>23910</v>
      </c>
      <c r="R145" s="37"/>
      <c r="S145" s="37"/>
      <c r="T145" s="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75">
      <c r="A146" s="6"/>
      <c r="B146" s="79" t="s">
        <v>67</v>
      </c>
      <c r="C146" s="19" t="s">
        <v>120</v>
      </c>
      <c r="D146" s="39">
        <v>101003025</v>
      </c>
      <c r="E146" s="40">
        <f t="shared" si="1"/>
        <v>296300</v>
      </c>
      <c r="F146" s="80">
        <v>24700</v>
      </c>
      <c r="G146" s="80">
        <v>24600</v>
      </c>
      <c r="H146" s="80">
        <v>24700</v>
      </c>
      <c r="I146" s="80">
        <v>24700</v>
      </c>
      <c r="J146" s="80">
        <v>24700</v>
      </c>
      <c r="K146" s="80">
        <v>24700</v>
      </c>
      <c r="L146" s="80">
        <v>24700</v>
      </c>
      <c r="M146" s="80">
        <v>24700</v>
      </c>
      <c r="N146" s="80">
        <v>24700</v>
      </c>
      <c r="O146" s="80">
        <v>24700</v>
      </c>
      <c r="P146" s="80">
        <v>24700</v>
      </c>
      <c r="Q146" s="81">
        <v>24700</v>
      </c>
      <c r="R146" s="37"/>
      <c r="S146" s="37"/>
      <c r="T146" s="3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75">
      <c r="A147" s="6"/>
      <c r="B147" s="79" t="s">
        <v>67</v>
      </c>
      <c r="C147" s="19" t="s">
        <v>121</v>
      </c>
      <c r="D147" s="39">
        <v>101003021</v>
      </c>
      <c r="E147" s="40">
        <f t="shared" si="1"/>
        <v>35474500</v>
      </c>
      <c r="F147" s="80">
        <v>2956300</v>
      </c>
      <c r="G147" s="80">
        <v>2956200</v>
      </c>
      <c r="H147" s="80">
        <v>2956200</v>
      </c>
      <c r="I147" s="80">
        <v>2956200</v>
      </c>
      <c r="J147" s="80">
        <v>2956200</v>
      </c>
      <c r="K147" s="80">
        <v>2956200</v>
      </c>
      <c r="L147" s="80">
        <v>2956200</v>
      </c>
      <c r="M147" s="80">
        <v>2956200</v>
      </c>
      <c r="N147" s="80">
        <v>2956200</v>
      </c>
      <c r="O147" s="80">
        <v>2956200</v>
      </c>
      <c r="P147" s="80">
        <v>2956200</v>
      </c>
      <c r="Q147" s="81">
        <v>2956200</v>
      </c>
      <c r="R147" s="37"/>
      <c r="S147" s="37"/>
      <c r="T147" s="3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75">
      <c r="A148" s="6"/>
      <c r="B148" s="79" t="s">
        <v>67</v>
      </c>
      <c r="C148" s="19" t="s">
        <v>121</v>
      </c>
      <c r="D148" s="39">
        <v>101003022</v>
      </c>
      <c r="E148" s="40">
        <f t="shared" si="1"/>
        <v>22783500</v>
      </c>
      <c r="F148" s="80">
        <v>1900000</v>
      </c>
      <c r="G148" s="80">
        <v>1900000</v>
      </c>
      <c r="H148" s="80">
        <v>1900000</v>
      </c>
      <c r="I148" s="80">
        <v>1900000</v>
      </c>
      <c r="J148" s="80">
        <v>1900000</v>
      </c>
      <c r="K148" s="80">
        <v>1900000</v>
      </c>
      <c r="L148" s="80">
        <v>1900000</v>
      </c>
      <c r="M148" s="80">
        <v>1900000</v>
      </c>
      <c r="N148" s="80">
        <v>1900000</v>
      </c>
      <c r="O148" s="80">
        <v>1900000</v>
      </c>
      <c r="P148" s="80">
        <v>1900000</v>
      </c>
      <c r="Q148" s="81">
        <v>1883500</v>
      </c>
      <c r="R148" s="37"/>
      <c r="S148" s="37"/>
      <c r="T148" s="3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75">
      <c r="A149" s="6"/>
      <c r="B149" s="46" t="s">
        <v>151</v>
      </c>
      <c r="C149" s="47" t="s">
        <v>146</v>
      </c>
      <c r="D149" s="47" t="s">
        <v>146</v>
      </c>
      <c r="E149" s="45">
        <f>SUM(E32:E148)</f>
        <v>1891646900</v>
      </c>
      <c r="F149" s="45">
        <f aca="true" t="shared" si="2" ref="F149:Q149">SUM(F32:F148)</f>
        <v>92078704.7</v>
      </c>
      <c r="G149" s="45">
        <f t="shared" si="2"/>
        <v>143962023.1</v>
      </c>
      <c r="H149" s="45">
        <f t="shared" si="2"/>
        <v>143505751.2</v>
      </c>
      <c r="I149" s="45">
        <f t="shared" si="2"/>
        <v>235202728.4</v>
      </c>
      <c r="J149" s="45">
        <f t="shared" si="2"/>
        <v>93191140</v>
      </c>
      <c r="K149" s="45">
        <f t="shared" si="2"/>
        <v>192430560</v>
      </c>
      <c r="L149" s="45">
        <f t="shared" si="2"/>
        <v>177848171.9</v>
      </c>
      <c r="M149" s="45">
        <f t="shared" si="2"/>
        <v>131500469.3</v>
      </c>
      <c r="N149" s="45">
        <f t="shared" si="2"/>
        <v>153319206.7</v>
      </c>
      <c r="O149" s="45">
        <f t="shared" si="2"/>
        <v>170623923.4</v>
      </c>
      <c r="P149" s="45">
        <f t="shared" si="2"/>
        <v>147087579.3</v>
      </c>
      <c r="Q149" s="45">
        <f t="shared" si="2"/>
        <v>210896642</v>
      </c>
      <c r="R149" s="37"/>
      <c r="S149" s="82"/>
      <c r="T149" s="3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93.75">
      <c r="A150" s="6"/>
      <c r="B150" s="46" t="s">
        <v>152</v>
      </c>
      <c r="C150" s="47" t="s">
        <v>146</v>
      </c>
      <c r="D150" s="47" t="s">
        <v>146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37"/>
      <c r="S150" s="37"/>
      <c r="T150" s="3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37.5">
      <c r="A151" s="6"/>
      <c r="B151" s="48" t="s">
        <v>153</v>
      </c>
      <c r="C151" s="47" t="s">
        <v>146</v>
      </c>
      <c r="D151" s="47" t="s">
        <v>146</v>
      </c>
      <c r="E151" s="45">
        <f>E149+E150</f>
        <v>1891646900</v>
      </c>
      <c r="F151" s="45">
        <f aca="true" t="shared" si="3" ref="F151:Q151">F149+F150</f>
        <v>92078704.7</v>
      </c>
      <c r="G151" s="45">
        <f t="shared" si="3"/>
        <v>143962023.1</v>
      </c>
      <c r="H151" s="45">
        <f t="shared" si="3"/>
        <v>143505751.2</v>
      </c>
      <c r="I151" s="45">
        <f t="shared" si="3"/>
        <v>235202728.4</v>
      </c>
      <c r="J151" s="45">
        <f t="shared" si="3"/>
        <v>93191140</v>
      </c>
      <c r="K151" s="45">
        <f t="shared" si="3"/>
        <v>192430560</v>
      </c>
      <c r="L151" s="45">
        <f t="shared" si="3"/>
        <v>177848171.9</v>
      </c>
      <c r="M151" s="45">
        <f t="shared" si="3"/>
        <v>131500469.3</v>
      </c>
      <c r="N151" s="45">
        <f t="shared" si="3"/>
        <v>153319206.7</v>
      </c>
      <c r="O151" s="45">
        <f t="shared" si="3"/>
        <v>170623923.4</v>
      </c>
      <c r="P151" s="45">
        <f t="shared" si="3"/>
        <v>147087579.3</v>
      </c>
      <c r="Q151" s="45">
        <f t="shared" si="3"/>
        <v>210896642</v>
      </c>
      <c r="R151" s="37"/>
      <c r="S151" s="37"/>
      <c r="T151" s="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18.75">
      <c r="A152" s="6"/>
      <c r="B152" s="38"/>
      <c r="C152" s="49"/>
      <c r="D152" s="50"/>
      <c r="E152" s="40"/>
      <c r="F152" s="51"/>
      <c r="G152" s="51"/>
      <c r="H152" s="41"/>
      <c r="I152" s="51"/>
      <c r="J152" s="51"/>
      <c r="K152" s="41"/>
      <c r="L152" s="51"/>
      <c r="M152" s="51"/>
      <c r="N152" s="41"/>
      <c r="O152" s="51"/>
      <c r="P152" s="51"/>
      <c r="Q152" s="42"/>
      <c r="R152" s="37"/>
      <c r="S152" s="37"/>
      <c r="T152" s="3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18.75">
      <c r="A153" s="6"/>
      <c r="B153" s="94" t="s">
        <v>154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37.5">
      <c r="A154" s="6"/>
      <c r="B154" s="79" t="s">
        <v>3</v>
      </c>
      <c r="C154" s="19" t="s">
        <v>73</v>
      </c>
      <c r="D154" s="39" t="s">
        <v>2</v>
      </c>
      <c r="E154" s="40">
        <v>10000000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1">
        <v>10000000</v>
      </c>
      <c r="R154" s="37"/>
      <c r="S154" s="37"/>
      <c r="T154" s="3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56.25">
      <c r="A155" s="6"/>
      <c r="B155" s="79" t="s">
        <v>25</v>
      </c>
      <c r="C155" s="19" t="s">
        <v>74</v>
      </c>
      <c r="D155" s="39" t="s">
        <v>2</v>
      </c>
      <c r="E155" s="40">
        <f>F155+G155+H155+I155+J155+K155+L155+M155+N155+O155+P155+Q155</f>
        <v>266000000</v>
      </c>
      <c r="F155" s="80">
        <v>0</v>
      </c>
      <c r="G155" s="80">
        <v>50000000</v>
      </c>
      <c r="H155" s="80">
        <v>0</v>
      </c>
      <c r="I155" s="80">
        <v>0</v>
      </c>
      <c r="J155" s="80">
        <v>20000000</v>
      </c>
      <c r="K155" s="80">
        <v>20000000</v>
      </c>
      <c r="L155" s="80">
        <v>100000000</v>
      </c>
      <c r="M155" s="80">
        <v>20000000</v>
      </c>
      <c r="N155" s="80">
        <v>16000000</v>
      </c>
      <c r="O155" s="80">
        <v>0</v>
      </c>
      <c r="P155" s="80">
        <v>40000000</v>
      </c>
      <c r="Q155" s="81">
        <v>0</v>
      </c>
      <c r="R155" s="37"/>
      <c r="S155" s="37"/>
      <c r="T155" s="3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56.25">
      <c r="A156" s="6"/>
      <c r="B156" s="48" t="s">
        <v>155</v>
      </c>
      <c r="C156" s="47" t="s">
        <v>146</v>
      </c>
      <c r="D156" s="53" t="s">
        <v>146</v>
      </c>
      <c r="E156" s="44">
        <f aca="true" t="shared" si="4" ref="E156:Q156">SUM(E154:E155)</f>
        <v>276000000</v>
      </c>
      <c r="F156" s="44">
        <f t="shared" si="4"/>
        <v>0</v>
      </c>
      <c r="G156" s="44">
        <f t="shared" si="4"/>
        <v>50000000</v>
      </c>
      <c r="H156" s="44">
        <f t="shared" si="4"/>
        <v>0</v>
      </c>
      <c r="I156" s="44">
        <f t="shared" si="4"/>
        <v>0</v>
      </c>
      <c r="J156" s="44">
        <f t="shared" si="4"/>
        <v>20000000</v>
      </c>
      <c r="K156" s="44">
        <f t="shared" si="4"/>
        <v>20000000</v>
      </c>
      <c r="L156" s="44">
        <f t="shared" si="4"/>
        <v>100000000</v>
      </c>
      <c r="M156" s="44">
        <f t="shared" si="4"/>
        <v>20000000</v>
      </c>
      <c r="N156" s="44">
        <f t="shared" si="4"/>
        <v>16000000</v>
      </c>
      <c r="O156" s="44">
        <f t="shared" si="4"/>
        <v>0</v>
      </c>
      <c r="P156" s="44">
        <f t="shared" si="4"/>
        <v>40000000</v>
      </c>
      <c r="Q156" s="44">
        <f t="shared" si="4"/>
        <v>10000000</v>
      </c>
      <c r="R156" s="37"/>
      <c r="S156" s="37"/>
      <c r="T156" s="3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37.5">
      <c r="A157" s="6"/>
      <c r="B157" s="48" t="s">
        <v>156</v>
      </c>
      <c r="C157" s="47" t="s">
        <v>146</v>
      </c>
      <c r="D157" s="53" t="s">
        <v>146</v>
      </c>
      <c r="E157" s="44">
        <f aca="true" t="shared" si="5" ref="E157:R157">E151+E156</f>
        <v>2167646900</v>
      </c>
      <c r="F157" s="44">
        <f t="shared" si="5"/>
        <v>92078704.7</v>
      </c>
      <c r="G157" s="44">
        <f t="shared" si="5"/>
        <v>193962023.1</v>
      </c>
      <c r="H157" s="44">
        <f t="shared" si="5"/>
        <v>143505751.2</v>
      </c>
      <c r="I157" s="44">
        <f t="shared" si="5"/>
        <v>235202728.4</v>
      </c>
      <c r="J157" s="44">
        <f t="shared" si="5"/>
        <v>113191140</v>
      </c>
      <c r="K157" s="44">
        <f t="shared" si="5"/>
        <v>212430560</v>
      </c>
      <c r="L157" s="44">
        <f t="shared" si="5"/>
        <v>277848171.9</v>
      </c>
      <c r="M157" s="44">
        <f t="shared" si="5"/>
        <v>151500469.3</v>
      </c>
      <c r="N157" s="44">
        <f t="shared" si="5"/>
        <v>169319206.7</v>
      </c>
      <c r="O157" s="44">
        <f t="shared" si="5"/>
        <v>170623923.4</v>
      </c>
      <c r="P157" s="44">
        <f t="shared" si="5"/>
        <v>187087579.3</v>
      </c>
      <c r="Q157" s="44">
        <f t="shared" si="5"/>
        <v>220896642</v>
      </c>
      <c r="R157" s="44">
        <f t="shared" si="5"/>
        <v>0</v>
      </c>
      <c r="S157" s="37"/>
      <c r="T157" s="3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18.75">
      <c r="A158" s="6"/>
      <c r="B158" s="52" t="s">
        <v>157</v>
      </c>
      <c r="C158" s="47" t="s">
        <v>146</v>
      </c>
      <c r="D158" s="53" t="s">
        <v>146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37"/>
      <c r="S158" s="37"/>
      <c r="T158" s="3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56.25">
      <c r="A159" s="6"/>
      <c r="B159" s="46" t="s">
        <v>158</v>
      </c>
      <c r="C159" s="47" t="s">
        <v>146</v>
      </c>
      <c r="D159" s="53" t="s">
        <v>146</v>
      </c>
      <c r="E159" s="54">
        <f>E149+E156</f>
        <v>2167646900</v>
      </c>
      <c r="F159" s="54">
        <f aca="true" t="shared" si="6" ref="F159:R159">F149+F156</f>
        <v>92078704.7</v>
      </c>
      <c r="G159" s="54">
        <f t="shared" si="6"/>
        <v>193962023.1</v>
      </c>
      <c r="H159" s="54">
        <f t="shared" si="6"/>
        <v>143505751.2</v>
      </c>
      <c r="I159" s="54">
        <f t="shared" si="6"/>
        <v>235202728.4</v>
      </c>
      <c r="J159" s="54">
        <f t="shared" si="6"/>
        <v>113191140</v>
      </c>
      <c r="K159" s="54">
        <f t="shared" si="6"/>
        <v>212430560</v>
      </c>
      <c r="L159" s="54">
        <f t="shared" si="6"/>
        <v>277848171.9</v>
      </c>
      <c r="M159" s="54">
        <f t="shared" si="6"/>
        <v>151500469.3</v>
      </c>
      <c r="N159" s="54">
        <f t="shared" si="6"/>
        <v>169319206.7</v>
      </c>
      <c r="O159" s="54">
        <f t="shared" si="6"/>
        <v>170623923.4</v>
      </c>
      <c r="P159" s="54">
        <f t="shared" si="6"/>
        <v>187087579.3</v>
      </c>
      <c r="Q159" s="54">
        <f t="shared" si="6"/>
        <v>220896642</v>
      </c>
      <c r="R159" s="54">
        <f t="shared" si="6"/>
        <v>0</v>
      </c>
      <c r="S159" s="37"/>
      <c r="T159" s="3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93.75">
      <c r="A160" s="6"/>
      <c r="B160" s="46" t="s">
        <v>159</v>
      </c>
      <c r="C160" s="47" t="s">
        <v>146</v>
      </c>
      <c r="D160" s="53" t="s">
        <v>146</v>
      </c>
      <c r="E160" s="44">
        <f>E150</f>
        <v>0</v>
      </c>
      <c r="F160" s="44">
        <f aca="true" t="shared" si="7" ref="F160:Q160">F150</f>
        <v>0</v>
      </c>
      <c r="G160" s="44">
        <f t="shared" si="7"/>
        <v>0</v>
      </c>
      <c r="H160" s="44">
        <f t="shared" si="7"/>
        <v>0</v>
      </c>
      <c r="I160" s="44">
        <f t="shared" si="7"/>
        <v>0</v>
      </c>
      <c r="J160" s="44">
        <f t="shared" si="7"/>
        <v>0</v>
      </c>
      <c r="K160" s="44">
        <f t="shared" si="7"/>
        <v>0</v>
      </c>
      <c r="L160" s="44">
        <f t="shared" si="7"/>
        <v>0</v>
      </c>
      <c r="M160" s="44">
        <f t="shared" si="7"/>
        <v>0</v>
      </c>
      <c r="N160" s="44">
        <f t="shared" si="7"/>
        <v>0</v>
      </c>
      <c r="O160" s="44">
        <f t="shared" si="7"/>
        <v>0</v>
      </c>
      <c r="P160" s="44">
        <f t="shared" si="7"/>
        <v>0</v>
      </c>
      <c r="Q160" s="44">
        <f t="shared" si="7"/>
        <v>0</v>
      </c>
      <c r="R160" s="37"/>
      <c r="S160" s="37"/>
      <c r="T160" s="3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8.75">
      <c r="A161" s="6"/>
      <c r="B161" s="23"/>
      <c r="C161" s="47"/>
      <c r="D161" s="53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37"/>
      <c r="S161" s="37"/>
      <c r="T161" s="3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18.75">
      <c r="A162" s="6"/>
      <c r="B162" s="104" t="s">
        <v>160</v>
      </c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8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8.75">
      <c r="A163" s="6"/>
      <c r="B163" s="85" t="s">
        <v>161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20" ht="37.5">
      <c r="A164" s="5"/>
      <c r="B164" s="79" t="s">
        <v>0</v>
      </c>
      <c r="C164" s="19" t="s">
        <v>1</v>
      </c>
      <c r="D164" s="39" t="s">
        <v>2</v>
      </c>
      <c r="E164" s="83">
        <f>SUM(F164:Q164)</f>
        <v>5709000</v>
      </c>
      <c r="F164" s="80">
        <v>391063</v>
      </c>
      <c r="G164" s="80">
        <v>391063</v>
      </c>
      <c r="H164" s="80">
        <v>391063</v>
      </c>
      <c r="I164" s="80">
        <v>582318</v>
      </c>
      <c r="J164" s="80">
        <v>371085</v>
      </c>
      <c r="K164" s="80">
        <v>411048</v>
      </c>
      <c r="L164" s="80">
        <v>627990</v>
      </c>
      <c r="M164" s="80">
        <v>451011</v>
      </c>
      <c r="N164" s="80">
        <v>411048</v>
      </c>
      <c r="O164" s="80">
        <v>627990</v>
      </c>
      <c r="P164" s="80">
        <v>456720</v>
      </c>
      <c r="Q164" s="81">
        <v>596601</v>
      </c>
      <c r="R164" s="55"/>
      <c r="S164" s="56"/>
      <c r="T164" s="56"/>
    </row>
    <row r="165" spans="1:20" ht="37.5">
      <c r="A165" s="5"/>
      <c r="B165" s="79" t="s">
        <v>3</v>
      </c>
      <c r="C165" s="19" t="s">
        <v>4</v>
      </c>
      <c r="D165" s="39" t="s">
        <v>2</v>
      </c>
      <c r="E165" s="83">
        <f aca="true" t="shared" si="8" ref="E165:E228">SUM(F165:Q165)</f>
        <v>2036000</v>
      </c>
      <c r="F165" s="80">
        <v>160500</v>
      </c>
      <c r="G165" s="80">
        <v>160500</v>
      </c>
      <c r="H165" s="80">
        <v>160500</v>
      </c>
      <c r="I165" s="80">
        <v>207672</v>
      </c>
      <c r="J165" s="80">
        <v>132340</v>
      </c>
      <c r="K165" s="80">
        <v>146592</v>
      </c>
      <c r="L165" s="80">
        <v>223960</v>
      </c>
      <c r="M165" s="80">
        <v>160844</v>
      </c>
      <c r="N165" s="80">
        <v>146592</v>
      </c>
      <c r="O165" s="80">
        <v>223960</v>
      </c>
      <c r="P165" s="80">
        <v>162880</v>
      </c>
      <c r="Q165" s="81">
        <v>149660</v>
      </c>
      <c r="R165" s="55"/>
      <c r="S165" s="56"/>
      <c r="T165" s="56"/>
    </row>
    <row r="166" spans="1:20" ht="37.5">
      <c r="A166" s="5"/>
      <c r="B166" s="79" t="s">
        <v>3</v>
      </c>
      <c r="C166" s="19" t="s">
        <v>5</v>
      </c>
      <c r="D166" s="39" t="s">
        <v>2</v>
      </c>
      <c r="E166" s="83">
        <f t="shared" si="8"/>
        <v>58126000</v>
      </c>
      <c r="F166" s="80">
        <v>4800000</v>
      </c>
      <c r="G166" s="80">
        <v>5059754</v>
      </c>
      <c r="H166" s="80">
        <v>4600000</v>
      </c>
      <c r="I166" s="80">
        <v>5140246</v>
      </c>
      <c r="J166" s="80">
        <v>4600000</v>
      </c>
      <c r="K166" s="80">
        <v>4600000</v>
      </c>
      <c r="L166" s="80">
        <v>5600000</v>
      </c>
      <c r="M166" s="80">
        <v>4600000</v>
      </c>
      <c r="N166" s="80">
        <v>4600000</v>
      </c>
      <c r="O166" s="80">
        <v>4900000</v>
      </c>
      <c r="P166" s="80">
        <v>4600000</v>
      </c>
      <c r="Q166" s="81">
        <v>5026000</v>
      </c>
      <c r="R166" s="55"/>
      <c r="S166" s="56"/>
      <c r="T166" s="56"/>
    </row>
    <row r="167" spans="1:20" ht="37.5">
      <c r="A167" s="5"/>
      <c r="B167" s="79" t="s">
        <v>3</v>
      </c>
      <c r="C167" s="19" t="s">
        <v>5</v>
      </c>
      <c r="D167" s="39">
        <v>101003031</v>
      </c>
      <c r="E167" s="83">
        <f t="shared" si="8"/>
        <v>2106900</v>
      </c>
      <c r="F167" s="80">
        <v>526725</v>
      </c>
      <c r="G167" s="80">
        <v>0</v>
      </c>
      <c r="H167" s="80">
        <v>0</v>
      </c>
      <c r="I167" s="80">
        <v>526725</v>
      </c>
      <c r="J167" s="80">
        <v>0</v>
      </c>
      <c r="K167" s="80">
        <v>0</v>
      </c>
      <c r="L167" s="80">
        <v>526725</v>
      </c>
      <c r="M167" s="80">
        <v>0</v>
      </c>
      <c r="N167" s="80">
        <v>0</v>
      </c>
      <c r="O167" s="80">
        <v>526725</v>
      </c>
      <c r="P167" s="80">
        <v>0</v>
      </c>
      <c r="Q167" s="81">
        <v>0</v>
      </c>
      <c r="R167" s="55"/>
      <c r="S167" s="56"/>
      <c r="T167" s="56"/>
    </row>
    <row r="168" spans="1:20" ht="37.5">
      <c r="A168" s="5"/>
      <c r="B168" s="79" t="s">
        <v>3</v>
      </c>
      <c r="C168" s="19" t="s">
        <v>182</v>
      </c>
      <c r="D168" s="39" t="s">
        <v>2</v>
      </c>
      <c r="E168" s="83">
        <f t="shared" si="8"/>
        <v>4000000</v>
      </c>
      <c r="F168" s="80">
        <v>0</v>
      </c>
      <c r="G168" s="80">
        <v>0</v>
      </c>
      <c r="H168" s="80">
        <v>0</v>
      </c>
      <c r="I168" s="80">
        <v>4000000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1">
        <v>0</v>
      </c>
      <c r="R168" s="55"/>
      <c r="S168" s="56"/>
      <c r="T168" s="56"/>
    </row>
    <row r="169" spans="1:20" ht="37.5">
      <c r="A169" s="5"/>
      <c r="B169" s="79" t="s">
        <v>3</v>
      </c>
      <c r="C169" s="19" t="s">
        <v>6</v>
      </c>
      <c r="D169" s="39" t="s">
        <v>2</v>
      </c>
      <c r="E169" s="83">
        <f t="shared" si="8"/>
        <v>2000000</v>
      </c>
      <c r="F169" s="80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671000</v>
      </c>
      <c r="L169" s="80">
        <v>230000</v>
      </c>
      <c r="M169" s="80">
        <v>230000</v>
      </c>
      <c r="N169" s="80">
        <v>230000</v>
      </c>
      <c r="O169" s="80">
        <v>230000</v>
      </c>
      <c r="P169" s="80">
        <v>230000</v>
      </c>
      <c r="Q169" s="81">
        <v>179000</v>
      </c>
      <c r="R169" s="55"/>
      <c r="S169" s="56"/>
      <c r="T169" s="56"/>
    </row>
    <row r="170" spans="1:20" ht="37.5">
      <c r="A170" s="5"/>
      <c r="B170" s="79" t="s">
        <v>3</v>
      </c>
      <c r="C170" s="19" t="s">
        <v>7</v>
      </c>
      <c r="D170" s="39" t="s">
        <v>2</v>
      </c>
      <c r="E170" s="83">
        <f t="shared" si="8"/>
        <v>30234000</v>
      </c>
      <c r="F170" s="80">
        <v>1336000</v>
      </c>
      <c r="G170" s="80">
        <v>2203718</v>
      </c>
      <c r="H170" s="80">
        <v>2054742</v>
      </c>
      <c r="I170" s="80">
        <v>3183868</v>
      </c>
      <c r="J170" s="80">
        <v>2015210</v>
      </c>
      <c r="K170" s="80">
        <v>2176846</v>
      </c>
      <c r="L170" s="80">
        <v>3325740</v>
      </c>
      <c r="M170" s="80">
        <v>2388488</v>
      </c>
      <c r="N170" s="80">
        <v>2176848</v>
      </c>
      <c r="O170" s="80">
        <v>3325740</v>
      </c>
      <c r="P170" s="80">
        <v>2418720</v>
      </c>
      <c r="Q170" s="81">
        <v>3628080</v>
      </c>
      <c r="R170" s="55"/>
      <c r="S170" s="56"/>
      <c r="T170" s="56"/>
    </row>
    <row r="171" spans="1:20" ht="37.5">
      <c r="A171" s="5"/>
      <c r="B171" s="79" t="s">
        <v>3</v>
      </c>
      <c r="C171" s="19" t="s">
        <v>7</v>
      </c>
      <c r="D171" s="39">
        <v>103001000</v>
      </c>
      <c r="E171" s="83">
        <f t="shared" si="8"/>
        <v>9141910</v>
      </c>
      <c r="F171" s="80">
        <v>0</v>
      </c>
      <c r="G171" s="80">
        <v>575940</v>
      </c>
      <c r="H171" s="80">
        <v>1161074</v>
      </c>
      <c r="I171" s="80">
        <v>932476</v>
      </c>
      <c r="J171" s="80">
        <v>594220</v>
      </c>
      <c r="K171" s="80">
        <v>658220</v>
      </c>
      <c r="L171" s="80">
        <v>1005600</v>
      </c>
      <c r="M171" s="80">
        <v>722220</v>
      </c>
      <c r="N171" s="80">
        <v>658210</v>
      </c>
      <c r="O171" s="80">
        <v>1005600</v>
      </c>
      <c r="P171" s="80">
        <v>731350</v>
      </c>
      <c r="Q171" s="81">
        <v>1097000</v>
      </c>
      <c r="R171" s="55"/>
      <c r="S171" s="56"/>
      <c r="T171" s="56"/>
    </row>
    <row r="172" spans="1:20" ht="37.5">
      <c r="A172" s="5"/>
      <c r="B172" s="79" t="s">
        <v>3</v>
      </c>
      <c r="C172" s="19" t="s">
        <v>7</v>
      </c>
      <c r="D172" s="39">
        <v>103002000</v>
      </c>
      <c r="E172" s="83">
        <f t="shared" si="8"/>
        <v>105360</v>
      </c>
      <c r="F172" s="80">
        <v>0</v>
      </c>
      <c r="G172" s="80">
        <v>6640</v>
      </c>
      <c r="H172" s="80">
        <v>13380</v>
      </c>
      <c r="I172" s="80">
        <v>10750</v>
      </c>
      <c r="J172" s="80">
        <v>6840</v>
      </c>
      <c r="K172" s="80">
        <v>7580</v>
      </c>
      <c r="L172" s="80">
        <v>11590</v>
      </c>
      <c r="M172" s="80">
        <v>8325</v>
      </c>
      <c r="N172" s="80">
        <v>7585</v>
      </c>
      <c r="O172" s="80">
        <v>11590</v>
      </c>
      <c r="P172" s="80">
        <v>8430</v>
      </c>
      <c r="Q172" s="81">
        <v>12650</v>
      </c>
      <c r="R172" s="55"/>
      <c r="S172" s="56"/>
      <c r="T172" s="56"/>
    </row>
    <row r="173" spans="1:20" ht="37.5">
      <c r="A173" s="5"/>
      <c r="B173" s="79" t="s">
        <v>3</v>
      </c>
      <c r="C173" s="19" t="s">
        <v>7</v>
      </c>
      <c r="D173" s="39">
        <v>103005000</v>
      </c>
      <c r="E173" s="83">
        <f t="shared" si="8"/>
        <v>5100000</v>
      </c>
      <c r="F173" s="80">
        <v>313000</v>
      </c>
      <c r="G173" s="80">
        <v>588325</v>
      </c>
      <c r="H173" s="80">
        <v>567073</v>
      </c>
      <c r="I173" s="80">
        <v>401144</v>
      </c>
      <c r="J173" s="80">
        <v>401144</v>
      </c>
      <c r="K173" s="80">
        <v>401144</v>
      </c>
      <c r="L173" s="80">
        <v>401144</v>
      </c>
      <c r="M173" s="80">
        <v>401144</v>
      </c>
      <c r="N173" s="80">
        <v>401144</v>
      </c>
      <c r="O173" s="80">
        <v>401144</v>
      </c>
      <c r="P173" s="80">
        <v>401144</v>
      </c>
      <c r="Q173" s="81">
        <v>422450</v>
      </c>
      <c r="R173" s="55"/>
      <c r="S173" s="56"/>
      <c r="T173" s="56"/>
    </row>
    <row r="174" spans="1:20" ht="37.5">
      <c r="A174" s="5"/>
      <c r="B174" s="79" t="s">
        <v>3</v>
      </c>
      <c r="C174" s="19" t="s">
        <v>7</v>
      </c>
      <c r="D174" s="39">
        <v>103006000</v>
      </c>
      <c r="E174" s="83">
        <f t="shared" si="8"/>
        <v>100770</v>
      </c>
      <c r="F174" s="80">
        <v>0</v>
      </c>
      <c r="G174" s="80">
        <v>6350</v>
      </c>
      <c r="H174" s="80">
        <v>12800</v>
      </c>
      <c r="I174" s="80">
        <v>10230</v>
      </c>
      <c r="J174" s="80">
        <v>6550</v>
      </c>
      <c r="K174" s="80">
        <v>7255</v>
      </c>
      <c r="L174" s="80">
        <v>11100</v>
      </c>
      <c r="M174" s="80">
        <v>7960</v>
      </c>
      <c r="N174" s="80">
        <v>7260</v>
      </c>
      <c r="O174" s="80">
        <v>11100</v>
      </c>
      <c r="P174" s="80">
        <v>8165</v>
      </c>
      <c r="Q174" s="81">
        <v>12000</v>
      </c>
      <c r="R174" s="55"/>
      <c r="S174" s="56"/>
      <c r="T174" s="56"/>
    </row>
    <row r="175" spans="1:20" ht="37.5">
      <c r="A175" s="5"/>
      <c r="B175" s="79" t="s">
        <v>3</v>
      </c>
      <c r="C175" s="19" t="s">
        <v>7</v>
      </c>
      <c r="D175" s="39">
        <v>103007002</v>
      </c>
      <c r="E175" s="83">
        <f t="shared" si="8"/>
        <v>255800</v>
      </c>
      <c r="F175" s="80">
        <v>0</v>
      </c>
      <c r="G175" s="80">
        <v>16115</v>
      </c>
      <c r="H175" s="80">
        <v>32400</v>
      </c>
      <c r="I175" s="80">
        <v>26100</v>
      </c>
      <c r="J175" s="80">
        <v>16650</v>
      </c>
      <c r="K175" s="80">
        <v>18400</v>
      </c>
      <c r="L175" s="80">
        <v>28130</v>
      </c>
      <c r="M175" s="80">
        <v>20200</v>
      </c>
      <c r="N175" s="80">
        <v>18410</v>
      </c>
      <c r="O175" s="80">
        <v>28240</v>
      </c>
      <c r="P175" s="80">
        <v>20465</v>
      </c>
      <c r="Q175" s="81">
        <v>30690</v>
      </c>
      <c r="R175" s="55"/>
      <c r="S175" s="56"/>
      <c r="T175" s="56"/>
    </row>
    <row r="176" spans="1:20" ht="37.5">
      <c r="A176" s="5"/>
      <c r="B176" s="79" t="s">
        <v>3</v>
      </c>
      <c r="C176" s="19" t="s">
        <v>7</v>
      </c>
      <c r="D176" s="39">
        <v>103008000</v>
      </c>
      <c r="E176" s="83">
        <f t="shared" si="8"/>
        <v>25200</v>
      </c>
      <c r="F176" s="80">
        <v>0</v>
      </c>
      <c r="G176" s="80">
        <v>1590</v>
      </c>
      <c r="H176" s="80">
        <v>3195</v>
      </c>
      <c r="I176" s="80">
        <v>2570</v>
      </c>
      <c r="J176" s="80">
        <v>1640</v>
      </c>
      <c r="K176" s="80">
        <v>1815</v>
      </c>
      <c r="L176" s="80">
        <v>2772</v>
      </c>
      <c r="M176" s="80">
        <v>1990</v>
      </c>
      <c r="N176" s="80">
        <v>1815</v>
      </c>
      <c r="O176" s="80">
        <v>2772</v>
      </c>
      <c r="P176" s="80">
        <v>2016</v>
      </c>
      <c r="Q176" s="81">
        <v>3025</v>
      </c>
      <c r="R176" s="55"/>
      <c r="S176" s="56"/>
      <c r="T176" s="56"/>
    </row>
    <row r="177" spans="1:20" ht="37.5">
      <c r="A177" s="5"/>
      <c r="B177" s="79" t="s">
        <v>3</v>
      </c>
      <c r="C177" s="19" t="s">
        <v>7</v>
      </c>
      <c r="D177" s="39">
        <v>103009000</v>
      </c>
      <c r="E177" s="83">
        <f t="shared" si="8"/>
        <v>131400</v>
      </c>
      <c r="F177" s="80">
        <v>0</v>
      </c>
      <c r="G177" s="80">
        <v>8280</v>
      </c>
      <c r="H177" s="80">
        <v>16685</v>
      </c>
      <c r="I177" s="80">
        <v>13405</v>
      </c>
      <c r="J177" s="80">
        <v>8540</v>
      </c>
      <c r="K177" s="80">
        <v>9460</v>
      </c>
      <c r="L177" s="80">
        <v>14454</v>
      </c>
      <c r="M177" s="80">
        <v>10380</v>
      </c>
      <c r="N177" s="80">
        <v>9460</v>
      </c>
      <c r="O177" s="80">
        <v>14454</v>
      </c>
      <c r="P177" s="80">
        <v>10512</v>
      </c>
      <c r="Q177" s="81">
        <v>15770</v>
      </c>
      <c r="R177" s="55"/>
      <c r="S177" s="56"/>
      <c r="T177" s="56"/>
    </row>
    <row r="178" spans="1:20" ht="37.5">
      <c r="A178" s="5"/>
      <c r="B178" s="79" t="s">
        <v>3</v>
      </c>
      <c r="C178" s="19" t="s">
        <v>7</v>
      </c>
      <c r="D178" s="39">
        <v>103010003</v>
      </c>
      <c r="E178" s="83">
        <f t="shared" si="8"/>
        <v>85560</v>
      </c>
      <c r="F178" s="80">
        <v>0</v>
      </c>
      <c r="G178" s="80">
        <v>5390</v>
      </c>
      <c r="H178" s="80">
        <v>10865</v>
      </c>
      <c r="I178" s="80">
        <v>8730</v>
      </c>
      <c r="J178" s="80">
        <v>5560</v>
      </c>
      <c r="K178" s="80">
        <v>6160</v>
      </c>
      <c r="L178" s="80">
        <v>9410</v>
      </c>
      <c r="M178" s="80">
        <v>6760</v>
      </c>
      <c r="N178" s="80">
        <v>6160</v>
      </c>
      <c r="O178" s="80">
        <v>9410</v>
      </c>
      <c r="P178" s="80">
        <v>6845</v>
      </c>
      <c r="Q178" s="81">
        <v>10270</v>
      </c>
      <c r="R178" s="55"/>
      <c r="S178" s="56"/>
      <c r="T178" s="56"/>
    </row>
    <row r="179" spans="1:20" ht="37.5">
      <c r="A179" s="5"/>
      <c r="B179" s="79" t="s">
        <v>3</v>
      </c>
      <c r="C179" s="19" t="s">
        <v>8</v>
      </c>
      <c r="D179" s="39" t="s">
        <v>2</v>
      </c>
      <c r="E179" s="83">
        <f t="shared" si="8"/>
        <v>100000</v>
      </c>
      <c r="F179" s="80">
        <v>0</v>
      </c>
      <c r="G179" s="80">
        <v>12400</v>
      </c>
      <c r="H179" s="80">
        <v>6600</v>
      </c>
      <c r="I179" s="80">
        <v>10200</v>
      </c>
      <c r="J179" s="80">
        <v>6500</v>
      </c>
      <c r="K179" s="80">
        <v>7200</v>
      </c>
      <c r="L179" s="80">
        <v>11000</v>
      </c>
      <c r="M179" s="80">
        <v>7900</v>
      </c>
      <c r="N179" s="80">
        <v>7200</v>
      </c>
      <c r="O179" s="80">
        <v>11000</v>
      </c>
      <c r="P179" s="80">
        <v>8000</v>
      </c>
      <c r="Q179" s="81">
        <v>12000</v>
      </c>
      <c r="R179" s="55"/>
      <c r="S179" s="56"/>
      <c r="T179" s="56"/>
    </row>
    <row r="180" spans="1:20" ht="37.5">
      <c r="A180" s="5"/>
      <c r="B180" s="79" t="s">
        <v>3</v>
      </c>
      <c r="C180" s="19" t="s">
        <v>9</v>
      </c>
      <c r="D180" s="39">
        <v>103001000</v>
      </c>
      <c r="E180" s="83">
        <f t="shared" si="8"/>
        <v>10523000</v>
      </c>
      <c r="F180" s="80">
        <v>470000</v>
      </c>
      <c r="G180" s="80">
        <v>966685</v>
      </c>
      <c r="H180" s="80">
        <v>966685</v>
      </c>
      <c r="I180" s="80">
        <v>989465</v>
      </c>
      <c r="J180" s="80">
        <v>966685</v>
      </c>
      <c r="K180" s="80">
        <v>963370</v>
      </c>
      <c r="L180" s="80">
        <v>866685</v>
      </c>
      <c r="M180" s="80">
        <v>866685</v>
      </c>
      <c r="N180" s="80">
        <v>866685</v>
      </c>
      <c r="O180" s="80">
        <v>866685</v>
      </c>
      <c r="P180" s="80">
        <v>866685</v>
      </c>
      <c r="Q180" s="81">
        <v>866685</v>
      </c>
      <c r="R180" s="55"/>
      <c r="S180" s="56"/>
      <c r="T180" s="56"/>
    </row>
    <row r="181" spans="1:20" ht="37.5">
      <c r="A181" s="5"/>
      <c r="B181" s="79" t="s">
        <v>3</v>
      </c>
      <c r="C181" s="19" t="s">
        <v>9</v>
      </c>
      <c r="D181" s="39">
        <v>103002000</v>
      </c>
      <c r="E181" s="83">
        <f t="shared" si="8"/>
        <v>155000</v>
      </c>
      <c r="F181" s="80">
        <v>0</v>
      </c>
      <c r="G181" s="80">
        <v>10700</v>
      </c>
      <c r="H181" s="80">
        <v>23058</v>
      </c>
      <c r="I181" s="80">
        <v>10270</v>
      </c>
      <c r="J181" s="80">
        <v>11600</v>
      </c>
      <c r="K181" s="80">
        <v>15200</v>
      </c>
      <c r="L181" s="80">
        <v>14200</v>
      </c>
      <c r="M181" s="80">
        <v>14500</v>
      </c>
      <c r="N181" s="80">
        <v>14500</v>
      </c>
      <c r="O181" s="80">
        <v>13378</v>
      </c>
      <c r="P181" s="80">
        <v>14297</v>
      </c>
      <c r="Q181" s="81">
        <v>13297</v>
      </c>
      <c r="R181" s="55"/>
      <c r="S181" s="56"/>
      <c r="T181" s="56"/>
    </row>
    <row r="182" spans="1:20" ht="37.5">
      <c r="A182" s="5"/>
      <c r="B182" s="79" t="s">
        <v>3</v>
      </c>
      <c r="C182" s="19" t="s">
        <v>9</v>
      </c>
      <c r="D182" s="39">
        <v>103004001</v>
      </c>
      <c r="E182" s="83">
        <f t="shared" si="8"/>
        <v>85000</v>
      </c>
      <c r="F182" s="80">
        <v>0</v>
      </c>
      <c r="G182" s="80">
        <v>20500</v>
      </c>
      <c r="H182" s="80">
        <v>33000</v>
      </c>
      <c r="I182" s="80">
        <v>12300</v>
      </c>
      <c r="J182" s="80">
        <v>6700</v>
      </c>
      <c r="K182" s="80">
        <v>0</v>
      </c>
      <c r="L182" s="80">
        <v>0</v>
      </c>
      <c r="M182" s="80">
        <v>0</v>
      </c>
      <c r="N182" s="80">
        <v>0</v>
      </c>
      <c r="O182" s="80">
        <v>6200</v>
      </c>
      <c r="P182" s="80">
        <v>6300</v>
      </c>
      <c r="Q182" s="81">
        <v>0</v>
      </c>
      <c r="R182" s="55"/>
      <c r="S182" s="56"/>
      <c r="T182" s="56"/>
    </row>
    <row r="183" spans="1:20" ht="37.5">
      <c r="A183" s="5"/>
      <c r="B183" s="79" t="s">
        <v>3</v>
      </c>
      <c r="C183" s="19" t="s">
        <v>9</v>
      </c>
      <c r="D183" s="39">
        <v>103004002</v>
      </c>
      <c r="E183" s="83">
        <f t="shared" si="8"/>
        <v>235000</v>
      </c>
      <c r="F183" s="80">
        <v>0</v>
      </c>
      <c r="G183" s="80">
        <v>14900</v>
      </c>
      <c r="H183" s="80">
        <v>26300</v>
      </c>
      <c r="I183" s="80">
        <v>18500</v>
      </c>
      <c r="J183" s="80">
        <v>18400</v>
      </c>
      <c r="K183" s="80">
        <v>18500</v>
      </c>
      <c r="L183" s="80">
        <v>23500</v>
      </c>
      <c r="M183" s="80">
        <v>31315</v>
      </c>
      <c r="N183" s="80">
        <v>32500</v>
      </c>
      <c r="O183" s="80">
        <v>18700</v>
      </c>
      <c r="P183" s="80">
        <v>22000</v>
      </c>
      <c r="Q183" s="81">
        <v>10385</v>
      </c>
      <c r="R183" s="55"/>
      <c r="S183" s="56"/>
      <c r="T183" s="56"/>
    </row>
    <row r="184" spans="1:20" ht="37.5">
      <c r="A184" s="5"/>
      <c r="B184" s="79" t="s">
        <v>3</v>
      </c>
      <c r="C184" s="19" t="s">
        <v>9</v>
      </c>
      <c r="D184" s="39">
        <v>103006000</v>
      </c>
      <c r="E184" s="83">
        <f t="shared" si="8"/>
        <v>114200</v>
      </c>
      <c r="F184" s="80">
        <v>0</v>
      </c>
      <c r="G184" s="80">
        <v>3874</v>
      </c>
      <c r="H184" s="80">
        <v>2100</v>
      </c>
      <c r="I184" s="80">
        <v>85970</v>
      </c>
      <c r="J184" s="80">
        <v>2044</v>
      </c>
      <c r="K184" s="80">
        <v>2264</v>
      </c>
      <c r="L184" s="80">
        <v>3457</v>
      </c>
      <c r="M184" s="80">
        <v>2483</v>
      </c>
      <c r="N184" s="80">
        <v>2264</v>
      </c>
      <c r="O184" s="80">
        <v>3458</v>
      </c>
      <c r="P184" s="80">
        <v>2514</v>
      </c>
      <c r="Q184" s="81">
        <v>3772</v>
      </c>
      <c r="R184" s="55"/>
      <c r="S184" s="56"/>
      <c r="T184" s="56"/>
    </row>
    <row r="185" spans="1:20" ht="37.5">
      <c r="A185" s="5"/>
      <c r="B185" s="79" t="s">
        <v>3</v>
      </c>
      <c r="C185" s="19" t="s">
        <v>9</v>
      </c>
      <c r="D185" s="39">
        <v>103007002</v>
      </c>
      <c r="E185" s="83">
        <f t="shared" si="8"/>
        <v>35000</v>
      </c>
      <c r="F185" s="80">
        <v>0</v>
      </c>
      <c r="G185" s="80">
        <v>4340</v>
      </c>
      <c r="H185" s="80">
        <v>2310</v>
      </c>
      <c r="I185" s="80">
        <v>3570</v>
      </c>
      <c r="J185" s="80">
        <v>2275</v>
      </c>
      <c r="K185" s="80">
        <v>2520</v>
      </c>
      <c r="L185" s="80">
        <v>3850</v>
      </c>
      <c r="M185" s="80">
        <v>2765</v>
      </c>
      <c r="N185" s="80">
        <v>2520</v>
      </c>
      <c r="O185" s="80">
        <v>3850</v>
      </c>
      <c r="P185" s="80">
        <v>2800</v>
      </c>
      <c r="Q185" s="81">
        <v>4200</v>
      </c>
      <c r="R185" s="55"/>
      <c r="S185" s="56"/>
      <c r="T185" s="56"/>
    </row>
    <row r="186" spans="1:20" ht="37.5">
      <c r="A186" s="5"/>
      <c r="B186" s="79" t="s">
        <v>3</v>
      </c>
      <c r="C186" s="19" t="s">
        <v>9</v>
      </c>
      <c r="D186" s="39">
        <v>103008000</v>
      </c>
      <c r="E186" s="83">
        <f t="shared" si="8"/>
        <v>31400</v>
      </c>
      <c r="F186" s="80">
        <v>0</v>
      </c>
      <c r="G186" s="80">
        <v>3895</v>
      </c>
      <c r="H186" s="80">
        <v>2070</v>
      </c>
      <c r="I186" s="80">
        <v>3220</v>
      </c>
      <c r="J186" s="80">
        <v>2040</v>
      </c>
      <c r="K186" s="80">
        <v>2260</v>
      </c>
      <c r="L186" s="80">
        <v>3450</v>
      </c>
      <c r="M186" s="80">
        <v>2478</v>
      </c>
      <c r="N186" s="80">
        <v>2258</v>
      </c>
      <c r="O186" s="80">
        <v>3455</v>
      </c>
      <c r="P186" s="80">
        <v>2510</v>
      </c>
      <c r="Q186" s="81">
        <v>3764</v>
      </c>
      <c r="R186" s="55"/>
      <c r="S186" s="56"/>
      <c r="T186" s="56"/>
    </row>
    <row r="187" spans="1:20" ht="37.5">
      <c r="A187" s="5"/>
      <c r="B187" s="79" t="s">
        <v>3</v>
      </c>
      <c r="C187" s="19" t="s">
        <v>9</v>
      </c>
      <c r="D187" s="39">
        <v>103010003</v>
      </c>
      <c r="E187" s="83">
        <f t="shared" si="8"/>
        <v>315400</v>
      </c>
      <c r="F187" s="80">
        <v>0</v>
      </c>
      <c r="G187" s="80">
        <v>39105</v>
      </c>
      <c r="H187" s="80">
        <v>20815</v>
      </c>
      <c r="I187" s="80">
        <v>32210</v>
      </c>
      <c r="J187" s="80">
        <v>20500</v>
      </c>
      <c r="K187" s="80">
        <v>22710</v>
      </c>
      <c r="L187" s="80">
        <v>34685</v>
      </c>
      <c r="M187" s="80">
        <v>24910</v>
      </c>
      <c r="N187" s="80">
        <v>22705</v>
      </c>
      <c r="O187" s="80">
        <v>34690</v>
      </c>
      <c r="P187" s="80">
        <v>25230</v>
      </c>
      <c r="Q187" s="81">
        <v>37840</v>
      </c>
      <c r="R187" s="55"/>
      <c r="S187" s="56"/>
      <c r="T187" s="56"/>
    </row>
    <row r="188" spans="1:20" ht="37.5">
      <c r="A188" s="5"/>
      <c r="B188" s="79" t="s">
        <v>3</v>
      </c>
      <c r="C188" s="19" t="s">
        <v>9</v>
      </c>
      <c r="D188" s="39">
        <v>103020000</v>
      </c>
      <c r="E188" s="83">
        <f t="shared" si="8"/>
        <v>235000</v>
      </c>
      <c r="F188" s="80">
        <v>0</v>
      </c>
      <c r="G188" s="80">
        <v>29140</v>
      </c>
      <c r="H188" s="80">
        <v>15510</v>
      </c>
      <c r="I188" s="80">
        <v>23970</v>
      </c>
      <c r="J188" s="80">
        <v>15275</v>
      </c>
      <c r="K188" s="80">
        <v>16920</v>
      </c>
      <c r="L188" s="80">
        <v>25850</v>
      </c>
      <c r="M188" s="80">
        <v>18565</v>
      </c>
      <c r="N188" s="80">
        <v>16920</v>
      </c>
      <c r="O188" s="80">
        <v>25850</v>
      </c>
      <c r="P188" s="80">
        <v>18800</v>
      </c>
      <c r="Q188" s="81">
        <v>28200</v>
      </c>
      <c r="R188" s="55"/>
      <c r="S188" s="56"/>
      <c r="T188" s="56"/>
    </row>
    <row r="189" spans="1:20" ht="37.5">
      <c r="A189" s="5"/>
      <c r="B189" s="79" t="s">
        <v>3</v>
      </c>
      <c r="C189" s="19" t="s">
        <v>10</v>
      </c>
      <c r="D189" s="39" t="s">
        <v>2</v>
      </c>
      <c r="E189" s="83">
        <f t="shared" si="8"/>
        <v>192500</v>
      </c>
      <c r="F189" s="80">
        <v>0</v>
      </c>
      <c r="G189" s="80">
        <v>0</v>
      </c>
      <c r="H189" s="80">
        <v>36570</v>
      </c>
      <c r="I189" s="80">
        <v>19635</v>
      </c>
      <c r="J189" s="80">
        <v>12517</v>
      </c>
      <c r="K189" s="80">
        <v>13860</v>
      </c>
      <c r="L189" s="80">
        <v>21175</v>
      </c>
      <c r="M189" s="80">
        <v>15208</v>
      </c>
      <c r="N189" s="80">
        <v>13860</v>
      </c>
      <c r="O189" s="80">
        <v>21175</v>
      </c>
      <c r="P189" s="80">
        <v>15400</v>
      </c>
      <c r="Q189" s="81">
        <v>23100</v>
      </c>
      <c r="R189" s="55"/>
      <c r="S189" s="56"/>
      <c r="T189" s="56"/>
    </row>
    <row r="190" spans="1:20" ht="37.5">
      <c r="A190" s="5"/>
      <c r="B190" s="79" t="s">
        <v>3</v>
      </c>
      <c r="C190" s="19" t="s">
        <v>10</v>
      </c>
      <c r="D190" s="39">
        <v>103020000</v>
      </c>
      <c r="E190" s="83">
        <f t="shared" si="8"/>
        <v>2500</v>
      </c>
      <c r="F190" s="80">
        <v>0</v>
      </c>
      <c r="G190" s="80">
        <v>0</v>
      </c>
      <c r="H190" s="80">
        <v>0</v>
      </c>
      <c r="I190" s="80">
        <v>0</v>
      </c>
      <c r="J190" s="80">
        <v>883</v>
      </c>
      <c r="K190" s="80">
        <v>180</v>
      </c>
      <c r="L190" s="80">
        <v>275</v>
      </c>
      <c r="M190" s="80">
        <v>207</v>
      </c>
      <c r="N190" s="80">
        <v>180</v>
      </c>
      <c r="O190" s="80">
        <v>275</v>
      </c>
      <c r="P190" s="80">
        <v>200</v>
      </c>
      <c r="Q190" s="81">
        <v>300</v>
      </c>
      <c r="R190" s="55"/>
      <c r="S190" s="56"/>
      <c r="T190" s="56"/>
    </row>
    <row r="191" spans="1:20" ht="37.5">
      <c r="A191" s="5"/>
      <c r="B191" s="79" t="s">
        <v>3</v>
      </c>
      <c r="C191" s="19" t="s">
        <v>11</v>
      </c>
      <c r="D191" s="39" t="s">
        <v>2</v>
      </c>
      <c r="E191" s="83">
        <f t="shared" si="8"/>
        <v>3195000</v>
      </c>
      <c r="F191" s="80">
        <v>0</v>
      </c>
      <c r="G191" s="80">
        <v>0</v>
      </c>
      <c r="H191" s="80">
        <v>0</v>
      </c>
      <c r="I191" s="80">
        <v>0</v>
      </c>
      <c r="J191" s="80">
        <v>30000</v>
      </c>
      <c r="K191" s="80">
        <v>0</v>
      </c>
      <c r="L191" s="80">
        <v>500000</v>
      </c>
      <c r="M191" s="80">
        <v>2665000</v>
      </c>
      <c r="N191" s="80">
        <v>0</v>
      </c>
      <c r="O191" s="80">
        <v>0</v>
      </c>
      <c r="P191" s="80">
        <v>0</v>
      </c>
      <c r="Q191" s="81">
        <v>0</v>
      </c>
      <c r="R191" s="55"/>
      <c r="S191" s="56"/>
      <c r="T191" s="56"/>
    </row>
    <row r="192" spans="1:20" ht="37.5">
      <c r="A192" s="5"/>
      <c r="B192" s="79" t="s">
        <v>3</v>
      </c>
      <c r="C192" s="19" t="s">
        <v>12</v>
      </c>
      <c r="D192" s="39" t="s">
        <v>2</v>
      </c>
      <c r="E192" s="83">
        <f t="shared" si="8"/>
        <v>35000000</v>
      </c>
      <c r="F192" s="80">
        <v>5138000</v>
      </c>
      <c r="G192" s="80">
        <v>0</v>
      </c>
      <c r="H192" s="80">
        <v>0</v>
      </c>
      <c r="I192" s="80">
        <v>0</v>
      </c>
      <c r="J192" s="80">
        <v>85867</v>
      </c>
      <c r="K192" s="80">
        <v>1338233</v>
      </c>
      <c r="L192" s="80">
        <v>5493963</v>
      </c>
      <c r="M192" s="80">
        <v>709706</v>
      </c>
      <c r="N192" s="80">
        <v>2491528</v>
      </c>
      <c r="O192" s="80">
        <v>7019764</v>
      </c>
      <c r="P192" s="80">
        <v>2918417</v>
      </c>
      <c r="Q192" s="81">
        <v>9804522</v>
      </c>
      <c r="R192" s="55"/>
      <c r="S192" s="56"/>
      <c r="T192" s="56"/>
    </row>
    <row r="193" spans="1:20" ht="37.5">
      <c r="A193" s="5"/>
      <c r="B193" s="79" t="s">
        <v>3</v>
      </c>
      <c r="C193" s="19" t="s">
        <v>13</v>
      </c>
      <c r="D193" s="39">
        <v>103020000</v>
      </c>
      <c r="E193" s="83">
        <f t="shared" si="8"/>
        <v>100000</v>
      </c>
      <c r="F193" s="80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100000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1">
        <v>0</v>
      </c>
      <c r="R193" s="55"/>
      <c r="S193" s="56"/>
      <c r="T193" s="56"/>
    </row>
    <row r="194" spans="1:20" ht="37.5">
      <c r="A194" s="5"/>
      <c r="B194" s="79" t="s">
        <v>3</v>
      </c>
      <c r="C194" s="19" t="s">
        <v>14</v>
      </c>
      <c r="D194" s="39" t="s">
        <v>2</v>
      </c>
      <c r="E194" s="83">
        <f t="shared" si="8"/>
        <v>490000</v>
      </c>
      <c r="F194" s="80">
        <v>0</v>
      </c>
      <c r="G194" s="80">
        <v>0</v>
      </c>
      <c r="H194" s="80">
        <v>0</v>
      </c>
      <c r="I194" s="80">
        <v>0</v>
      </c>
      <c r="J194" s="80">
        <v>0</v>
      </c>
      <c r="K194" s="80">
        <v>200000</v>
      </c>
      <c r="L194" s="80">
        <v>290000</v>
      </c>
      <c r="M194" s="80">
        <v>0</v>
      </c>
      <c r="N194" s="80">
        <v>0</v>
      </c>
      <c r="O194" s="80">
        <v>0</v>
      </c>
      <c r="P194" s="80">
        <v>0</v>
      </c>
      <c r="Q194" s="81">
        <v>0</v>
      </c>
      <c r="R194" s="55"/>
      <c r="S194" s="56"/>
      <c r="T194" s="56"/>
    </row>
    <row r="195" spans="1:20" ht="37.5">
      <c r="A195" s="5"/>
      <c r="B195" s="79" t="s">
        <v>3</v>
      </c>
      <c r="C195" s="19" t="s">
        <v>14</v>
      </c>
      <c r="D195" s="39">
        <v>103020000</v>
      </c>
      <c r="E195" s="83">
        <f t="shared" si="8"/>
        <v>100000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100000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1">
        <v>0</v>
      </c>
      <c r="R195" s="55"/>
      <c r="S195" s="56"/>
      <c r="T195" s="56"/>
    </row>
    <row r="196" spans="1:20" ht="37.5">
      <c r="A196" s="5"/>
      <c r="B196" s="79" t="s">
        <v>3</v>
      </c>
      <c r="C196" s="19" t="s">
        <v>15</v>
      </c>
      <c r="D196" s="39" t="s">
        <v>2</v>
      </c>
      <c r="E196" s="83">
        <f t="shared" si="8"/>
        <v>27050000</v>
      </c>
      <c r="F196" s="80">
        <v>1981555</v>
      </c>
      <c r="G196" s="80">
        <v>2178065</v>
      </c>
      <c r="H196" s="80">
        <v>2173430</v>
      </c>
      <c r="I196" s="80">
        <v>2539710</v>
      </c>
      <c r="J196" s="80">
        <v>2460975</v>
      </c>
      <c r="K196" s="80">
        <v>2227260</v>
      </c>
      <c r="L196" s="80">
        <v>2783550</v>
      </c>
      <c r="M196" s="80">
        <v>1969045</v>
      </c>
      <c r="N196" s="80">
        <v>1851660</v>
      </c>
      <c r="O196" s="80">
        <v>2737050</v>
      </c>
      <c r="P196" s="80">
        <v>2643800</v>
      </c>
      <c r="Q196" s="81">
        <v>1503900</v>
      </c>
      <c r="R196" s="55"/>
      <c r="S196" s="56"/>
      <c r="T196" s="56"/>
    </row>
    <row r="197" spans="1:20" ht="37.5">
      <c r="A197" s="5"/>
      <c r="B197" s="79" t="s">
        <v>3</v>
      </c>
      <c r="C197" s="19" t="s">
        <v>16</v>
      </c>
      <c r="D197" s="39" t="s">
        <v>2</v>
      </c>
      <c r="E197" s="83">
        <f t="shared" si="8"/>
        <v>6481000</v>
      </c>
      <c r="F197" s="80">
        <v>395000</v>
      </c>
      <c r="G197" s="80">
        <v>408000</v>
      </c>
      <c r="H197" s="80">
        <v>428000</v>
      </c>
      <c r="I197" s="80">
        <v>561000</v>
      </c>
      <c r="J197" s="80">
        <v>421000</v>
      </c>
      <c r="K197" s="80">
        <v>467000</v>
      </c>
      <c r="L197" s="80">
        <v>713000</v>
      </c>
      <c r="M197" s="80">
        <v>612000</v>
      </c>
      <c r="N197" s="80">
        <v>467000</v>
      </c>
      <c r="O197" s="80">
        <v>713000</v>
      </c>
      <c r="P197" s="80">
        <v>518000</v>
      </c>
      <c r="Q197" s="81">
        <v>778000</v>
      </c>
      <c r="R197" s="55"/>
      <c r="S197" s="56"/>
      <c r="T197" s="56"/>
    </row>
    <row r="198" spans="1:20" ht="37.5">
      <c r="A198" s="5"/>
      <c r="B198" s="79" t="s">
        <v>3</v>
      </c>
      <c r="C198" s="19" t="s">
        <v>17</v>
      </c>
      <c r="D198" s="39">
        <v>101003017</v>
      </c>
      <c r="E198" s="83">
        <f t="shared" si="8"/>
        <v>46703100</v>
      </c>
      <c r="F198" s="80">
        <v>4600000</v>
      </c>
      <c r="G198" s="80">
        <v>4600000</v>
      </c>
      <c r="H198" s="80">
        <v>4600000</v>
      </c>
      <c r="I198" s="80">
        <v>4103100</v>
      </c>
      <c r="J198" s="80">
        <v>3600000</v>
      </c>
      <c r="K198" s="80">
        <v>3600000</v>
      </c>
      <c r="L198" s="80">
        <v>3600000</v>
      </c>
      <c r="M198" s="80">
        <v>3600000</v>
      </c>
      <c r="N198" s="80">
        <v>3600000</v>
      </c>
      <c r="O198" s="80">
        <v>3600000</v>
      </c>
      <c r="P198" s="80">
        <v>3600000</v>
      </c>
      <c r="Q198" s="81">
        <v>3600000</v>
      </c>
      <c r="R198" s="55"/>
      <c r="S198" s="56"/>
      <c r="T198" s="56"/>
    </row>
    <row r="199" spans="1:20" ht="37.5">
      <c r="A199" s="5"/>
      <c r="B199" s="79" t="s">
        <v>3</v>
      </c>
      <c r="C199" s="19" t="s">
        <v>18</v>
      </c>
      <c r="D199" s="39">
        <v>101003001</v>
      </c>
      <c r="E199" s="83">
        <f t="shared" si="8"/>
        <v>86596800</v>
      </c>
      <c r="F199" s="80">
        <v>7216400</v>
      </c>
      <c r="G199" s="80">
        <v>7216400</v>
      </c>
      <c r="H199" s="80">
        <v>7216400</v>
      </c>
      <c r="I199" s="80">
        <v>7216400</v>
      </c>
      <c r="J199" s="80">
        <v>7216400</v>
      </c>
      <c r="K199" s="80">
        <v>7216400</v>
      </c>
      <c r="L199" s="80">
        <v>7216400</v>
      </c>
      <c r="M199" s="80">
        <v>7216400</v>
      </c>
      <c r="N199" s="80">
        <v>7216400</v>
      </c>
      <c r="O199" s="80">
        <v>7216400</v>
      </c>
      <c r="P199" s="80">
        <v>7216400</v>
      </c>
      <c r="Q199" s="81">
        <v>7216400</v>
      </c>
      <c r="R199" s="55"/>
      <c r="S199" s="56"/>
      <c r="T199" s="56"/>
    </row>
    <row r="200" spans="1:20" ht="37.5">
      <c r="A200" s="5"/>
      <c r="B200" s="79" t="s">
        <v>3</v>
      </c>
      <c r="C200" s="19" t="s">
        <v>18</v>
      </c>
      <c r="D200" s="39">
        <v>101003002</v>
      </c>
      <c r="E200" s="83">
        <f t="shared" si="8"/>
        <v>3487500</v>
      </c>
      <c r="F200" s="80">
        <v>290625</v>
      </c>
      <c r="G200" s="80">
        <v>290625</v>
      </c>
      <c r="H200" s="80">
        <v>290625</v>
      </c>
      <c r="I200" s="80">
        <v>290625</v>
      </c>
      <c r="J200" s="80">
        <v>290625</v>
      </c>
      <c r="K200" s="80">
        <v>290625</v>
      </c>
      <c r="L200" s="80">
        <v>290625</v>
      </c>
      <c r="M200" s="80">
        <v>290625</v>
      </c>
      <c r="N200" s="80">
        <v>290625</v>
      </c>
      <c r="O200" s="80">
        <v>290625</v>
      </c>
      <c r="P200" s="80">
        <v>290625</v>
      </c>
      <c r="Q200" s="81">
        <v>290625</v>
      </c>
      <c r="R200" s="55"/>
      <c r="S200" s="56"/>
      <c r="T200" s="56"/>
    </row>
    <row r="201" spans="1:20" ht="37.5">
      <c r="A201" s="5"/>
      <c r="B201" s="79" t="s">
        <v>3</v>
      </c>
      <c r="C201" s="19" t="s">
        <v>18</v>
      </c>
      <c r="D201" s="39">
        <v>101003017</v>
      </c>
      <c r="E201" s="83">
        <f t="shared" si="8"/>
        <v>665000</v>
      </c>
      <c r="F201" s="80">
        <v>150000</v>
      </c>
      <c r="G201" s="80">
        <v>150000</v>
      </c>
      <c r="H201" s="80">
        <v>85000</v>
      </c>
      <c r="I201" s="80">
        <v>50000</v>
      </c>
      <c r="J201" s="80">
        <v>50000</v>
      </c>
      <c r="K201" s="80">
        <v>20000</v>
      </c>
      <c r="L201" s="80">
        <v>20000</v>
      </c>
      <c r="M201" s="80">
        <v>20000</v>
      </c>
      <c r="N201" s="80">
        <v>20000</v>
      </c>
      <c r="O201" s="80">
        <v>20000</v>
      </c>
      <c r="P201" s="80">
        <v>40000</v>
      </c>
      <c r="Q201" s="81">
        <v>40000</v>
      </c>
      <c r="R201" s="55"/>
      <c r="S201" s="56"/>
      <c r="T201" s="56"/>
    </row>
    <row r="202" spans="1:20" ht="37.5">
      <c r="A202" s="5"/>
      <c r="B202" s="79" t="s">
        <v>3</v>
      </c>
      <c r="C202" s="19" t="s">
        <v>19</v>
      </c>
      <c r="D202" s="39">
        <v>101003017</v>
      </c>
      <c r="E202" s="83">
        <f t="shared" si="8"/>
        <v>3790800</v>
      </c>
      <c r="F202" s="80">
        <v>360000</v>
      </c>
      <c r="G202" s="80">
        <v>360000</v>
      </c>
      <c r="H202" s="80">
        <v>360000</v>
      </c>
      <c r="I202" s="80">
        <v>290000</v>
      </c>
      <c r="J202" s="80">
        <v>290000</v>
      </c>
      <c r="K202" s="80">
        <v>290000</v>
      </c>
      <c r="L202" s="80">
        <v>290000</v>
      </c>
      <c r="M202" s="80">
        <v>290000</v>
      </c>
      <c r="N202" s="80">
        <v>290000</v>
      </c>
      <c r="O202" s="80">
        <v>360000</v>
      </c>
      <c r="P202" s="80">
        <v>320800</v>
      </c>
      <c r="Q202" s="81">
        <v>290000</v>
      </c>
      <c r="R202" s="55"/>
      <c r="S202" s="56"/>
      <c r="T202" s="56"/>
    </row>
    <row r="203" spans="1:20" ht="37.5">
      <c r="A203" s="5"/>
      <c r="B203" s="79" t="s">
        <v>3</v>
      </c>
      <c r="C203" s="19" t="s">
        <v>20</v>
      </c>
      <c r="D203" s="39">
        <v>101003017</v>
      </c>
      <c r="E203" s="83">
        <f t="shared" si="8"/>
        <v>21388300</v>
      </c>
      <c r="F203" s="80">
        <v>1782360</v>
      </c>
      <c r="G203" s="80">
        <v>1782360</v>
      </c>
      <c r="H203" s="80">
        <v>1782360</v>
      </c>
      <c r="I203" s="80">
        <v>1782360</v>
      </c>
      <c r="J203" s="80">
        <v>1782360</v>
      </c>
      <c r="K203" s="80">
        <v>1782360</v>
      </c>
      <c r="L203" s="80">
        <v>1782360</v>
      </c>
      <c r="M203" s="80">
        <v>1782360</v>
      </c>
      <c r="N203" s="80">
        <v>1782360</v>
      </c>
      <c r="O203" s="80">
        <v>1782360</v>
      </c>
      <c r="P203" s="80">
        <v>1782360</v>
      </c>
      <c r="Q203" s="81">
        <v>1782340</v>
      </c>
      <c r="R203" s="55"/>
      <c r="S203" s="56"/>
      <c r="T203" s="56"/>
    </row>
    <row r="204" spans="1:20" ht="37.5">
      <c r="A204" s="5"/>
      <c r="B204" s="79" t="s">
        <v>3</v>
      </c>
      <c r="C204" s="19" t="s">
        <v>21</v>
      </c>
      <c r="D204" s="39" t="s">
        <v>2</v>
      </c>
      <c r="E204" s="83">
        <f t="shared" si="8"/>
        <v>2520000</v>
      </c>
      <c r="F204" s="80">
        <v>210000</v>
      </c>
      <c r="G204" s="80">
        <v>210000</v>
      </c>
      <c r="H204" s="80">
        <v>210000</v>
      </c>
      <c r="I204" s="80">
        <v>210000</v>
      </c>
      <c r="J204" s="80">
        <v>210000</v>
      </c>
      <c r="K204" s="80">
        <v>210000</v>
      </c>
      <c r="L204" s="80">
        <v>210000</v>
      </c>
      <c r="M204" s="80">
        <v>210000</v>
      </c>
      <c r="N204" s="80">
        <v>210000</v>
      </c>
      <c r="O204" s="80">
        <v>210000</v>
      </c>
      <c r="P204" s="80">
        <v>210000</v>
      </c>
      <c r="Q204" s="81">
        <v>210000</v>
      </c>
      <c r="R204" s="55"/>
      <c r="S204" s="56"/>
      <c r="T204" s="56"/>
    </row>
    <row r="205" spans="1:20" ht="37.5">
      <c r="A205" s="5"/>
      <c r="B205" s="79" t="s">
        <v>3</v>
      </c>
      <c r="C205" s="19" t="s">
        <v>22</v>
      </c>
      <c r="D205" s="39" t="s">
        <v>2</v>
      </c>
      <c r="E205" s="83">
        <f t="shared" si="8"/>
        <v>1100000</v>
      </c>
      <c r="F205" s="80">
        <v>0</v>
      </c>
      <c r="G205" s="80">
        <v>83360</v>
      </c>
      <c r="H205" s="80">
        <v>136680</v>
      </c>
      <c r="I205" s="80">
        <v>341600</v>
      </c>
      <c r="J205" s="80">
        <v>91600</v>
      </c>
      <c r="K205" s="80">
        <v>41680</v>
      </c>
      <c r="L205" s="80">
        <v>71680</v>
      </c>
      <c r="M205" s="80">
        <v>41680</v>
      </c>
      <c r="N205" s="80">
        <v>91680</v>
      </c>
      <c r="O205" s="80">
        <v>81680</v>
      </c>
      <c r="P205" s="80">
        <v>76680</v>
      </c>
      <c r="Q205" s="81">
        <v>41680</v>
      </c>
      <c r="R205" s="55"/>
      <c r="S205" s="56"/>
      <c r="T205" s="56"/>
    </row>
    <row r="206" spans="1:20" ht="37.5">
      <c r="A206" s="5"/>
      <c r="B206" s="79" t="s">
        <v>3</v>
      </c>
      <c r="C206" s="19" t="s">
        <v>23</v>
      </c>
      <c r="D206" s="39" t="s">
        <v>2</v>
      </c>
      <c r="E206" s="83">
        <f t="shared" si="8"/>
        <v>700000</v>
      </c>
      <c r="F206" s="80">
        <v>0</v>
      </c>
      <c r="G206" s="80">
        <v>86800</v>
      </c>
      <c r="H206" s="80">
        <v>46200</v>
      </c>
      <c r="I206" s="80">
        <v>71400</v>
      </c>
      <c r="J206" s="80">
        <v>45500</v>
      </c>
      <c r="K206" s="80">
        <v>50400</v>
      </c>
      <c r="L206" s="80">
        <v>77000</v>
      </c>
      <c r="M206" s="80">
        <v>55300</v>
      </c>
      <c r="N206" s="80">
        <v>50400</v>
      </c>
      <c r="O206" s="80">
        <v>77000</v>
      </c>
      <c r="P206" s="80">
        <v>56000</v>
      </c>
      <c r="Q206" s="81">
        <v>84000</v>
      </c>
      <c r="R206" s="55"/>
      <c r="S206" s="56"/>
      <c r="T206" s="56"/>
    </row>
    <row r="207" spans="1:20" ht="37.5">
      <c r="A207" s="5"/>
      <c r="B207" s="79" t="s">
        <v>3</v>
      </c>
      <c r="C207" s="19" t="s">
        <v>24</v>
      </c>
      <c r="D207" s="39" t="s">
        <v>2</v>
      </c>
      <c r="E207" s="83">
        <f t="shared" si="8"/>
        <v>2300000</v>
      </c>
      <c r="F207" s="80">
        <v>0</v>
      </c>
      <c r="G207" s="80">
        <v>285200</v>
      </c>
      <c r="H207" s="80">
        <v>151800</v>
      </c>
      <c r="I207" s="80">
        <v>234600</v>
      </c>
      <c r="J207" s="80">
        <v>149500</v>
      </c>
      <c r="K207" s="80">
        <v>165600</v>
      </c>
      <c r="L207" s="80">
        <v>253000</v>
      </c>
      <c r="M207" s="80">
        <v>181700</v>
      </c>
      <c r="N207" s="80">
        <v>165600</v>
      </c>
      <c r="O207" s="80">
        <v>253000</v>
      </c>
      <c r="P207" s="80">
        <v>184000</v>
      </c>
      <c r="Q207" s="81">
        <v>276000</v>
      </c>
      <c r="R207" s="55"/>
      <c r="S207" s="56"/>
      <c r="T207" s="56"/>
    </row>
    <row r="208" spans="1:20" ht="56.25">
      <c r="A208" s="5"/>
      <c r="B208" s="79" t="s">
        <v>25</v>
      </c>
      <c r="C208" s="19" t="s">
        <v>26</v>
      </c>
      <c r="D208" s="39" t="s">
        <v>2</v>
      </c>
      <c r="E208" s="83">
        <f t="shared" si="8"/>
        <v>25023000</v>
      </c>
      <c r="F208" s="80">
        <v>2085250</v>
      </c>
      <c r="G208" s="80">
        <v>2085250</v>
      </c>
      <c r="H208" s="80">
        <v>2085250</v>
      </c>
      <c r="I208" s="80">
        <v>2085250</v>
      </c>
      <c r="J208" s="80">
        <v>2085250</v>
      </c>
      <c r="K208" s="80">
        <v>2085250</v>
      </c>
      <c r="L208" s="80">
        <v>2085250</v>
      </c>
      <c r="M208" s="80">
        <v>2085250</v>
      </c>
      <c r="N208" s="80">
        <v>2085250</v>
      </c>
      <c r="O208" s="80">
        <v>2085250</v>
      </c>
      <c r="P208" s="80">
        <v>2085250</v>
      </c>
      <c r="Q208" s="81">
        <v>2085250</v>
      </c>
      <c r="R208" s="55"/>
      <c r="S208" s="56"/>
      <c r="T208" s="56"/>
    </row>
    <row r="209" spans="1:20" ht="56.25">
      <c r="A209" s="5"/>
      <c r="B209" s="79" t="s">
        <v>25</v>
      </c>
      <c r="C209" s="19" t="s">
        <v>27</v>
      </c>
      <c r="D209" s="39" t="s">
        <v>2</v>
      </c>
      <c r="E209" s="83">
        <f t="shared" si="8"/>
        <v>30000000</v>
      </c>
      <c r="F209" s="80">
        <v>1280709</v>
      </c>
      <c r="G209" s="80">
        <v>1393630</v>
      </c>
      <c r="H209" s="80">
        <v>1563013</v>
      </c>
      <c r="I209" s="80">
        <v>3595602</v>
      </c>
      <c r="J209" s="80">
        <v>1506552</v>
      </c>
      <c r="K209" s="80">
        <v>1901778</v>
      </c>
      <c r="L209" s="80">
        <v>4047288</v>
      </c>
      <c r="M209" s="80">
        <v>2297003</v>
      </c>
      <c r="N209" s="80">
        <v>1901778</v>
      </c>
      <c r="O209" s="80">
        <v>3547288</v>
      </c>
      <c r="P209" s="80">
        <v>2353464</v>
      </c>
      <c r="Q209" s="81">
        <v>4611895</v>
      </c>
      <c r="R209" s="55"/>
      <c r="S209" s="56"/>
      <c r="T209" s="56"/>
    </row>
    <row r="210" spans="1:20" ht="56.25">
      <c r="A210" s="5"/>
      <c r="B210" s="79" t="s">
        <v>25</v>
      </c>
      <c r="C210" s="19" t="s">
        <v>28</v>
      </c>
      <c r="D210" s="39" t="s">
        <v>2</v>
      </c>
      <c r="E210" s="83">
        <f t="shared" si="8"/>
        <v>937800</v>
      </c>
      <c r="F210" s="80">
        <v>78150</v>
      </c>
      <c r="G210" s="80">
        <v>78150</v>
      </c>
      <c r="H210" s="80">
        <v>78150</v>
      </c>
      <c r="I210" s="80">
        <v>78150</v>
      </c>
      <c r="J210" s="80">
        <v>78150</v>
      </c>
      <c r="K210" s="80">
        <v>78150</v>
      </c>
      <c r="L210" s="80">
        <v>78150</v>
      </c>
      <c r="M210" s="80">
        <v>78150</v>
      </c>
      <c r="N210" s="80">
        <v>78150</v>
      </c>
      <c r="O210" s="80">
        <v>78150</v>
      </c>
      <c r="P210" s="80">
        <v>78150</v>
      </c>
      <c r="Q210" s="81">
        <v>78150</v>
      </c>
      <c r="R210" s="55"/>
      <c r="S210" s="56"/>
      <c r="T210" s="56"/>
    </row>
    <row r="211" spans="1:20" ht="56.25">
      <c r="A211" s="5"/>
      <c r="B211" s="79" t="s">
        <v>25</v>
      </c>
      <c r="C211" s="19" t="s">
        <v>28</v>
      </c>
      <c r="D211" s="39">
        <v>101002001</v>
      </c>
      <c r="E211" s="83">
        <f t="shared" si="8"/>
        <v>17804200</v>
      </c>
      <c r="F211" s="80">
        <v>1483690</v>
      </c>
      <c r="G211" s="80">
        <v>1483690</v>
      </c>
      <c r="H211" s="80">
        <v>1483690</v>
      </c>
      <c r="I211" s="80">
        <v>1483690</v>
      </c>
      <c r="J211" s="80">
        <v>1483690</v>
      </c>
      <c r="K211" s="80">
        <v>1483690</v>
      </c>
      <c r="L211" s="80">
        <v>1483690</v>
      </c>
      <c r="M211" s="80">
        <v>1483690</v>
      </c>
      <c r="N211" s="80">
        <v>1483690</v>
      </c>
      <c r="O211" s="80">
        <v>1483690</v>
      </c>
      <c r="P211" s="80">
        <v>1483690</v>
      </c>
      <c r="Q211" s="81">
        <v>1483610</v>
      </c>
      <c r="R211" s="55"/>
      <c r="S211" s="56"/>
      <c r="T211" s="56"/>
    </row>
    <row r="212" spans="1:20" ht="56.25">
      <c r="A212" s="5"/>
      <c r="B212" s="79" t="s">
        <v>25</v>
      </c>
      <c r="C212" s="19" t="s">
        <v>29</v>
      </c>
      <c r="D212" s="39" t="s">
        <v>2</v>
      </c>
      <c r="E212" s="83">
        <f t="shared" si="8"/>
        <v>500000</v>
      </c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500000</v>
      </c>
      <c r="P212" s="80">
        <v>0</v>
      </c>
      <c r="Q212" s="81">
        <v>0</v>
      </c>
      <c r="R212" s="55"/>
      <c r="S212" s="56"/>
      <c r="T212" s="56"/>
    </row>
    <row r="213" spans="1:20" ht="56.25">
      <c r="A213" s="5"/>
      <c r="B213" s="79" t="s">
        <v>30</v>
      </c>
      <c r="C213" s="19" t="s">
        <v>31</v>
      </c>
      <c r="D213" s="39" t="s">
        <v>2</v>
      </c>
      <c r="E213" s="83">
        <f t="shared" si="8"/>
        <v>3759000</v>
      </c>
      <c r="F213" s="80">
        <v>230000</v>
      </c>
      <c r="G213" s="80">
        <v>280000</v>
      </c>
      <c r="H213" s="80">
        <v>260000</v>
      </c>
      <c r="I213" s="80">
        <v>383000</v>
      </c>
      <c r="J213" s="80">
        <v>245000</v>
      </c>
      <c r="K213" s="80">
        <v>270000</v>
      </c>
      <c r="L213" s="80">
        <v>415000</v>
      </c>
      <c r="M213" s="80">
        <v>297000</v>
      </c>
      <c r="N213" s="80">
        <v>270000</v>
      </c>
      <c r="O213" s="80">
        <v>415000</v>
      </c>
      <c r="P213" s="80">
        <v>300000</v>
      </c>
      <c r="Q213" s="81">
        <v>394000</v>
      </c>
      <c r="R213" s="55"/>
      <c r="S213" s="56"/>
      <c r="T213" s="56"/>
    </row>
    <row r="214" spans="1:20" ht="75">
      <c r="A214" s="5"/>
      <c r="B214" s="79" t="s">
        <v>32</v>
      </c>
      <c r="C214" s="19" t="s">
        <v>33</v>
      </c>
      <c r="D214" s="39" t="s">
        <v>2</v>
      </c>
      <c r="E214" s="83">
        <f t="shared" si="8"/>
        <v>5139000</v>
      </c>
      <c r="F214" s="80">
        <v>313479</v>
      </c>
      <c r="G214" s="80">
        <v>323757</v>
      </c>
      <c r="H214" s="80">
        <v>339174</v>
      </c>
      <c r="I214" s="80">
        <v>524178</v>
      </c>
      <c r="J214" s="80">
        <v>334035</v>
      </c>
      <c r="K214" s="80">
        <v>370008</v>
      </c>
      <c r="L214" s="80">
        <v>565290</v>
      </c>
      <c r="M214" s="80">
        <v>405981</v>
      </c>
      <c r="N214" s="80">
        <v>370008</v>
      </c>
      <c r="O214" s="80">
        <v>565290</v>
      </c>
      <c r="P214" s="80">
        <v>411120</v>
      </c>
      <c r="Q214" s="81">
        <v>616680</v>
      </c>
      <c r="R214" s="55"/>
      <c r="S214" s="56"/>
      <c r="T214" s="56"/>
    </row>
    <row r="215" spans="1:20" ht="75">
      <c r="A215" s="5"/>
      <c r="B215" s="79" t="s">
        <v>32</v>
      </c>
      <c r="C215" s="19" t="s">
        <v>33</v>
      </c>
      <c r="D215" s="39">
        <v>107001000</v>
      </c>
      <c r="E215" s="83">
        <f t="shared" si="8"/>
        <v>44000</v>
      </c>
      <c r="F215" s="80">
        <v>15658.7</v>
      </c>
      <c r="G215" s="80">
        <v>16172.1</v>
      </c>
      <c r="H215" s="80">
        <v>12169.2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1">
        <v>0</v>
      </c>
      <c r="R215" s="55"/>
      <c r="S215" s="56"/>
      <c r="T215" s="56"/>
    </row>
    <row r="216" spans="1:20" ht="75">
      <c r="A216" s="5"/>
      <c r="B216" s="79" t="s">
        <v>32</v>
      </c>
      <c r="C216" s="19" t="s">
        <v>33</v>
      </c>
      <c r="D216" s="39">
        <v>107002000</v>
      </c>
      <c r="E216" s="83">
        <f t="shared" si="8"/>
        <v>40000</v>
      </c>
      <c r="F216" s="80">
        <v>0</v>
      </c>
      <c r="G216" s="80">
        <v>0</v>
      </c>
      <c r="H216" s="80">
        <v>4773</v>
      </c>
      <c r="I216" s="80">
        <v>26183.4</v>
      </c>
      <c r="J216" s="80">
        <v>9043.6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1">
        <v>0</v>
      </c>
      <c r="R216" s="55"/>
      <c r="S216" s="56"/>
      <c r="T216" s="56"/>
    </row>
    <row r="217" spans="1:20" ht="75">
      <c r="A217" s="5"/>
      <c r="B217" s="79" t="s">
        <v>32</v>
      </c>
      <c r="C217" s="19" t="s">
        <v>33</v>
      </c>
      <c r="D217" s="39">
        <v>107004000</v>
      </c>
      <c r="E217" s="83">
        <f t="shared" si="8"/>
        <v>25000.000000000004</v>
      </c>
      <c r="F217" s="80">
        <v>0</v>
      </c>
      <c r="G217" s="80">
        <v>0</v>
      </c>
      <c r="H217" s="80">
        <v>0</v>
      </c>
      <c r="I217" s="80">
        <v>0</v>
      </c>
      <c r="J217" s="80">
        <v>3638.9</v>
      </c>
      <c r="K217" s="80">
        <v>18482.4</v>
      </c>
      <c r="L217" s="80">
        <v>2878.7</v>
      </c>
      <c r="M217" s="80">
        <v>0</v>
      </c>
      <c r="N217" s="80">
        <v>0</v>
      </c>
      <c r="O217" s="80">
        <v>0</v>
      </c>
      <c r="P217" s="80">
        <v>0</v>
      </c>
      <c r="Q217" s="81">
        <v>0</v>
      </c>
      <c r="R217" s="55"/>
      <c r="S217" s="56"/>
      <c r="T217" s="56"/>
    </row>
    <row r="218" spans="1:20" ht="75">
      <c r="A218" s="5"/>
      <c r="B218" s="79" t="s">
        <v>32</v>
      </c>
      <c r="C218" s="19" t="s">
        <v>33</v>
      </c>
      <c r="D218" s="39">
        <v>107005000</v>
      </c>
      <c r="E218" s="83">
        <f t="shared" si="8"/>
        <v>20000</v>
      </c>
      <c r="F218" s="80">
        <v>0</v>
      </c>
      <c r="G218" s="80">
        <v>0</v>
      </c>
      <c r="H218" s="80">
        <v>0</v>
      </c>
      <c r="I218" s="80">
        <v>0</v>
      </c>
      <c r="J218" s="80">
        <v>2878.2</v>
      </c>
      <c r="K218" s="80">
        <v>9754.6</v>
      </c>
      <c r="L218" s="80">
        <v>7367.2</v>
      </c>
      <c r="M218" s="80">
        <v>0</v>
      </c>
      <c r="N218" s="80">
        <v>0</v>
      </c>
      <c r="O218" s="80">
        <v>0</v>
      </c>
      <c r="P218" s="80">
        <v>0</v>
      </c>
      <c r="Q218" s="81">
        <v>0</v>
      </c>
      <c r="R218" s="55"/>
      <c r="S218" s="56"/>
      <c r="T218" s="56"/>
    </row>
    <row r="219" spans="1:20" ht="75">
      <c r="A219" s="5"/>
      <c r="B219" s="79" t="s">
        <v>32</v>
      </c>
      <c r="C219" s="19" t="s">
        <v>33</v>
      </c>
      <c r="D219" s="39">
        <v>107006000</v>
      </c>
      <c r="E219" s="83">
        <f t="shared" si="8"/>
        <v>10000</v>
      </c>
      <c r="F219" s="80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8237</v>
      </c>
      <c r="M219" s="80">
        <v>1763</v>
      </c>
      <c r="N219" s="80">
        <v>0</v>
      </c>
      <c r="O219" s="80">
        <v>0</v>
      </c>
      <c r="P219" s="80">
        <v>0</v>
      </c>
      <c r="Q219" s="81">
        <v>0</v>
      </c>
      <c r="R219" s="55"/>
      <c r="S219" s="56"/>
      <c r="T219" s="56"/>
    </row>
    <row r="220" spans="1:20" ht="75">
      <c r="A220" s="5"/>
      <c r="B220" s="79" t="s">
        <v>32</v>
      </c>
      <c r="C220" s="19" t="s">
        <v>33</v>
      </c>
      <c r="D220" s="39">
        <v>107007000</v>
      </c>
      <c r="E220" s="83">
        <f t="shared" si="8"/>
        <v>20000</v>
      </c>
      <c r="F220" s="80">
        <v>0</v>
      </c>
      <c r="G220" s="80">
        <v>0</v>
      </c>
      <c r="H220" s="80">
        <v>0</v>
      </c>
      <c r="I220" s="80">
        <v>0</v>
      </c>
      <c r="J220" s="80">
        <v>0</v>
      </c>
      <c r="K220" s="80">
        <v>0</v>
      </c>
      <c r="L220" s="80">
        <v>0</v>
      </c>
      <c r="M220" s="80">
        <v>18516.3</v>
      </c>
      <c r="N220" s="80">
        <v>1483.7</v>
      </c>
      <c r="O220" s="80">
        <v>0</v>
      </c>
      <c r="P220" s="80">
        <v>0</v>
      </c>
      <c r="Q220" s="81">
        <v>0</v>
      </c>
      <c r="R220" s="55"/>
      <c r="S220" s="56"/>
      <c r="T220" s="56"/>
    </row>
    <row r="221" spans="1:20" ht="75">
      <c r="A221" s="5"/>
      <c r="B221" s="79" t="s">
        <v>32</v>
      </c>
      <c r="C221" s="19" t="s">
        <v>33</v>
      </c>
      <c r="D221" s="39">
        <v>107008000</v>
      </c>
      <c r="E221" s="83">
        <f t="shared" si="8"/>
        <v>22700</v>
      </c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16998.7</v>
      </c>
      <c r="O221" s="80">
        <v>5701.3</v>
      </c>
      <c r="P221" s="80">
        <v>0</v>
      </c>
      <c r="Q221" s="81">
        <v>0</v>
      </c>
      <c r="R221" s="55"/>
      <c r="S221" s="56"/>
      <c r="T221" s="56"/>
    </row>
    <row r="222" spans="1:20" ht="75">
      <c r="A222" s="5"/>
      <c r="B222" s="79" t="s">
        <v>32</v>
      </c>
      <c r="C222" s="19" t="s">
        <v>33</v>
      </c>
      <c r="D222" s="39">
        <v>107009000</v>
      </c>
      <c r="E222" s="83">
        <f t="shared" si="8"/>
        <v>15200</v>
      </c>
      <c r="F222" s="80">
        <v>0</v>
      </c>
      <c r="G222" s="80">
        <v>0</v>
      </c>
      <c r="H222" s="80">
        <v>0</v>
      </c>
      <c r="I222" s="80">
        <v>0</v>
      </c>
      <c r="J222" s="80">
        <v>0</v>
      </c>
      <c r="K222" s="80">
        <v>0</v>
      </c>
      <c r="L222" s="80">
        <v>0</v>
      </c>
      <c r="M222" s="80">
        <v>0</v>
      </c>
      <c r="N222" s="80">
        <v>0</v>
      </c>
      <c r="O222" s="80">
        <v>15200</v>
      </c>
      <c r="P222" s="80">
        <v>0</v>
      </c>
      <c r="Q222" s="81">
        <v>0</v>
      </c>
      <c r="R222" s="55"/>
      <c r="S222" s="56"/>
      <c r="T222" s="56"/>
    </row>
    <row r="223" spans="1:20" ht="75">
      <c r="A223" s="5"/>
      <c r="B223" s="79" t="s">
        <v>32</v>
      </c>
      <c r="C223" s="19" t="s">
        <v>33</v>
      </c>
      <c r="D223" s="39">
        <v>107010000</v>
      </c>
      <c r="E223" s="83">
        <f t="shared" si="8"/>
        <v>59800</v>
      </c>
      <c r="F223" s="80">
        <v>0</v>
      </c>
      <c r="G223" s="80">
        <v>0</v>
      </c>
      <c r="H223" s="80">
        <v>0</v>
      </c>
      <c r="I223" s="80">
        <v>0</v>
      </c>
      <c r="J223" s="80">
        <v>1124.3</v>
      </c>
      <c r="K223" s="80">
        <v>0</v>
      </c>
      <c r="L223" s="80">
        <v>0</v>
      </c>
      <c r="M223" s="80">
        <v>0</v>
      </c>
      <c r="N223" s="80">
        <v>0</v>
      </c>
      <c r="O223" s="80">
        <v>7335.7</v>
      </c>
      <c r="P223" s="80">
        <v>20536</v>
      </c>
      <c r="Q223" s="81">
        <v>30804</v>
      </c>
      <c r="R223" s="55"/>
      <c r="S223" s="56"/>
      <c r="T223" s="56"/>
    </row>
    <row r="224" spans="1:20" ht="75">
      <c r="A224" s="5"/>
      <c r="B224" s="79" t="s">
        <v>34</v>
      </c>
      <c r="C224" s="19" t="s">
        <v>35</v>
      </c>
      <c r="D224" s="39" t="s">
        <v>2</v>
      </c>
      <c r="E224" s="83">
        <f t="shared" si="8"/>
        <v>9304000</v>
      </c>
      <c r="F224" s="80">
        <v>567500</v>
      </c>
      <c r="G224" s="80">
        <v>586200</v>
      </c>
      <c r="H224" s="80">
        <v>614100</v>
      </c>
      <c r="I224" s="80">
        <v>949000</v>
      </c>
      <c r="J224" s="80">
        <v>604800</v>
      </c>
      <c r="K224" s="80">
        <v>669900</v>
      </c>
      <c r="L224" s="80">
        <v>1023400</v>
      </c>
      <c r="M224" s="80">
        <v>735000</v>
      </c>
      <c r="N224" s="80">
        <v>669900</v>
      </c>
      <c r="O224" s="80">
        <v>1023400</v>
      </c>
      <c r="P224" s="80">
        <v>744300</v>
      </c>
      <c r="Q224" s="81">
        <v>1116500</v>
      </c>
      <c r="R224" s="55"/>
      <c r="S224" s="56"/>
      <c r="T224" s="56"/>
    </row>
    <row r="225" spans="1:20" ht="75">
      <c r="A225" s="5"/>
      <c r="B225" s="79" t="s">
        <v>34</v>
      </c>
      <c r="C225" s="19" t="s">
        <v>35</v>
      </c>
      <c r="D225" s="39">
        <v>101003006</v>
      </c>
      <c r="E225" s="83">
        <f t="shared" si="8"/>
        <v>1010600</v>
      </c>
      <c r="F225" s="80">
        <v>55000</v>
      </c>
      <c r="G225" s="80">
        <v>70000</v>
      </c>
      <c r="H225" s="80">
        <v>70000</v>
      </c>
      <c r="I225" s="80">
        <v>100000</v>
      </c>
      <c r="J225" s="80">
        <v>100000</v>
      </c>
      <c r="K225" s="80">
        <v>100000</v>
      </c>
      <c r="L225" s="80">
        <v>100000</v>
      </c>
      <c r="M225" s="80">
        <v>90000</v>
      </c>
      <c r="N225" s="80">
        <v>90000</v>
      </c>
      <c r="O225" s="80">
        <v>80000</v>
      </c>
      <c r="P225" s="80">
        <v>80000</v>
      </c>
      <c r="Q225" s="81">
        <v>75600</v>
      </c>
      <c r="R225" s="55"/>
      <c r="S225" s="56"/>
      <c r="T225" s="56"/>
    </row>
    <row r="226" spans="1:20" ht="75">
      <c r="A226" s="5"/>
      <c r="B226" s="79" t="s">
        <v>34</v>
      </c>
      <c r="C226" s="19" t="s">
        <v>35</v>
      </c>
      <c r="D226" s="39">
        <v>101003007</v>
      </c>
      <c r="E226" s="83">
        <f t="shared" si="8"/>
        <v>1143800</v>
      </c>
      <c r="F226" s="80">
        <v>0</v>
      </c>
      <c r="G226" s="80">
        <v>140000</v>
      </c>
      <c r="H226" s="80">
        <v>140000</v>
      </c>
      <c r="I226" s="80">
        <v>140000</v>
      </c>
      <c r="J226" s="80">
        <v>140000</v>
      </c>
      <c r="K226" s="80">
        <v>140000</v>
      </c>
      <c r="L226" s="80">
        <v>140000</v>
      </c>
      <c r="M226" s="80">
        <v>140000</v>
      </c>
      <c r="N226" s="80">
        <v>163800</v>
      </c>
      <c r="O226" s="80">
        <v>0</v>
      </c>
      <c r="P226" s="80">
        <v>0</v>
      </c>
      <c r="Q226" s="81">
        <v>0</v>
      </c>
      <c r="R226" s="55"/>
      <c r="S226" s="56"/>
      <c r="T226" s="56"/>
    </row>
    <row r="227" spans="1:20" ht="75">
      <c r="A227" s="5"/>
      <c r="B227" s="79" t="s">
        <v>34</v>
      </c>
      <c r="C227" s="19" t="s">
        <v>35</v>
      </c>
      <c r="D227" s="39">
        <v>101003015</v>
      </c>
      <c r="E227" s="83">
        <f t="shared" si="8"/>
        <v>358800</v>
      </c>
      <c r="F227" s="80">
        <v>0</v>
      </c>
      <c r="G227" s="80">
        <v>45000</v>
      </c>
      <c r="H227" s="80">
        <v>45000</v>
      </c>
      <c r="I227" s="80">
        <v>45000</v>
      </c>
      <c r="J227" s="80">
        <v>45000</v>
      </c>
      <c r="K227" s="80">
        <v>45000</v>
      </c>
      <c r="L227" s="80">
        <v>45000</v>
      </c>
      <c r="M227" s="80">
        <v>45000</v>
      </c>
      <c r="N227" s="80">
        <v>43800</v>
      </c>
      <c r="O227" s="80">
        <v>0</v>
      </c>
      <c r="P227" s="80">
        <v>0</v>
      </c>
      <c r="Q227" s="81">
        <v>0</v>
      </c>
      <c r="R227" s="55"/>
      <c r="S227" s="56"/>
      <c r="T227" s="56"/>
    </row>
    <row r="228" spans="1:20" ht="75">
      <c r="A228" s="5"/>
      <c r="B228" s="79" t="s">
        <v>36</v>
      </c>
      <c r="C228" s="19" t="s">
        <v>37</v>
      </c>
      <c r="D228" s="39" t="s">
        <v>2</v>
      </c>
      <c r="E228" s="83">
        <f t="shared" si="8"/>
        <v>12876000</v>
      </c>
      <c r="F228" s="80">
        <v>920000</v>
      </c>
      <c r="G228" s="80">
        <v>814180</v>
      </c>
      <c r="H228" s="80">
        <v>852951</v>
      </c>
      <c r="I228" s="80">
        <v>1270697</v>
      </c>
      <c r="J228" s="80">
        <v>840027</v>
      </c>
      <c r="K228" s="80">
        <v>930492</v>
      </c>
      <c r="L228" s="80">
        <v>1421585</v>
      </c>
      <c r="M228" s="80">
        <v>1020956</v>
      </c>
      <c r="N228" s="80">
        <v>883692</v>
      </c>
      <c r="O228" s="80">
        <v>1421585</v>
      </c>
      <c r="P228" s="80">
        <v>1033880</v>
      </c>
      <c r="Q228" s="81">
        <v>1465955</v>
      </c>
      <c r="R228" s="55"/>
      <c r="S228" s="56"/>
      <c r="T228" s="56"/>
    </row>
    <row r="229" spans="1:20" ht="75">
      <c r="A229" s="5"/>
      <c r="B229" s="79" t="s">
        <v>36</v>
      </c>
      <c r="C229" s="19" t="s">
        <v>37</v>
      </c>
      <c r="D229" s="39">
        <v>101003027</v>
      </c>
      <c r="E229" s="83">
        <f aca="true" t="shared" si="9" ref="E229:E292">SUM(F229:Q229)</f>
        <v>47500</v>
      </c>
      <c r="F229" s="80">
        <v>0</v>
      </c>
      <c r="G229" s="80">
        <v>0</v>
      </c>
      <c r="H229" s="80">
        <v>0</v>
      </c>
      <c r="I229" s="80">
        <v>47500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1">
        <v>0</v>
      </c>
      <c r="R229" s="55"/>
      <c r="S229" s="56"/>
      <c r="T229" s="56"/>
    </row>
    <row r="230" spans="1:20" ht="75">
      <c r="A230" s="5"/>
      <c r="B230" s="79" t="s">
        <v>36</v>
      </c>
      <c r="C230" s="19" t="s">
        <v>38</v>
      </c>
      <c r="D230" s="39" t="s">
        <v>2</v>
      </c>
      <c r="E230" s="83">
        <f t="shared" si="9"/>
        <v>550000</v>
      </c>
      <c r="F230" s="80">
        <v>33550</v>
      </c>
      <c r="G230" s="80">
        <v>34650</v>
      </c>
      <c r="H230" s="80">
        <v>36300</v>
      </c>
      <c r="I230" s="80">
        <v>56100</v>
      </c>
      <c r="J230" s="80">
        <v>35750</v>
      </c>
      <c r="K230" s="80">
        <v>39600</v>
      </c>
      <c r="L230" s="80">
        <v>60500</v>
      </c>
      <c r="M230" s="80">
        <v>43450</v>
      </c>
      <c r="N230" s="80">
        <v>39600</v>
      </c>
      <c r="O230" s="80">
        <v>60500</v>
      </c>
      <c r="P230" s="80">
        <v>44000</v>
      </c>
      <c r="Q230" s="81">
        <v>66000</v>
      </c>
      <c r="R230" s="55"/>
      <c r="S230" s="56"/>
      <c r="T230" s="56"/>
    </row>
    <row r="231" spans="1:20" ht="75">
      <c r="A231" s="5"/>
      <c r="B231" s="79" t="s">
        <v>39</v>
      </c>
      <c r="C231" s="19" t="s">
        <v>40</v>
      </c>
      <c r="D231" s="39">
        <v>101003008</v>
      </c>
      <c r="E231" s="83">
        <f t="shared" si="9"/>
        <v>1440000</v>
      </c>
      <c r="F231" s="80">
        <v>0</v>
      </c>
      <c r="G231" s="80">
        <v>0</v>
      </c>
      <c r="H231" s="80">
        <v>480000</v>
      </c>
      <c r="I231" s="80">
        <v>480000</v>
      </c>
      <c r="J231" s="80">
        <v>480000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80">
        <v>0</v>
      </c>
      <c r="Q231" s="81">
        <v>0</v>
      </c>
      <c r="R231" s="55"/>
      <c r="S231" s="56"/>
      <c r="T231" s="56"/>
    </row>
    <row r="232" spans="1:20" ht="75">
      <c r="A232" s="5"/>
      <c r="B232" s="79" t="s">
        <v>39</v>
      </c>
      <c r="C232" s="19" t="s">
        <v>40</v>
      </c>
      <c r="D232" s="39">
        <v>101003009</v>
      </c>
      <c r="E232" s="83">
        <f t="shared" si="9"/>
        <v>1048500</v>
      </c>
      <c r="F232" s="80">
        <v>0</v>
      </c>
      <c r="G232" s="80">
        <v>0</v>
      </c>
      <c r="H232" s="80">
        <v>349500</v>
      </c>
      <c r="I232" s="80">
        <v>349500</v>
      </c>
      <c r="J232" s="80">
        <v>349500</v>
      </c>
      <c r="K232" s="80">
        <v>0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  <c r="Q232" s="81">
        <v>0</v>
      </c>
      <c r="R232" s="55"/>
      <c r="S232" s="56"/>
      <c r="T232" s="56"/>
    </row>
    <row r="233" spans="1:20" ht="75">
      <c r="A233" s="5"/>
      <c r="B233" s="79" t="s">
        <v>39</v>
      </c>
      <c r="C233" s="19" t="s">
        <v>41</v>
      </c>
      <c r="D233" s="39" t="s">
        <v>2</v>
      </c>
      <c r="E233" s="83">
        <f t="shared" si="9"/>
        <v>173700</v>
      </c>
      <c r="F233" s="80">
        <v>10596</v>
      </c>
      <c r="G233" s="80">
        <v>10943</v>
      </c>
      <c r="H233" s="80">
        <v>11464</v>
      </c>
      <c r="I233" s="80">
        <v>17717</v>
      </c>
      <c r="J233" s="80">
        <v>11290</v>
      </c>
      <c r="K233" s="80">
        <v>12506</v>
      </c>
      <c r="L233" s="80">
        <v>19107</v>
      </c>
      <c r="M233" s="80">
        <v>13722</v>
      </c>
      <c r="N233" s="80">
        <v>12506</v>
      </c>
      <c r="O233" s="80">
        <v>19107</v>
      </c>
      <c r="P233" s="80">
        <v>13896</v>
      </c>
      <c r="Q233" s="81">
        <v>20846</v>
      </c>
      <c r="R233" s="55"/>
      <c r="S233" s="56"/>
      <c r="T233" s="56"/>
    </row>
    <row r="234" spans="1:20" ht="75">
      <c r="A234" s="5"/>
      <c r="B234" s="79" t="s">
        <v>39</v>
      </c>
      <c r="C234" s="19" t="s">
        <v>42</v>
      </c>
      <c r="D234" s="39">
        <v>101003024</v>
      </c>
      <c r="E234" s="83">
        <f t="shared" si="9"/>
        <v>35954600</v>
      </c>
      <c r="F234" s="80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17977300</v>
      </c>
      <c r="L234" s="80">
        <v>0</v>
      </c>
      <c r="M234" s="80">
        <v>0</v>
      </c>
      <c r="N234" s="80">
        <v>17977300</v>
      </c>
      <c r="O234" s="80">
        <v>0</v>
      </c>
      <c r="P234" s="80">
        <v>0</v>
      </c>
      <c r="Q234" s="81">
        <v>0</v>
      </c>
      <c r="R234" s="55"/>
      <c r="S234" s="56"/>
      <c r="T234" s="56"/>
    </row>
    <row r="235" spans="1:20" ht="75">
      <c r="A235" s="5"/>
      <c r="B235" s="79" t="s">
        <v>39</v>
      </c>
      <c r="C235" s="19" t="s">
        <v>43</v>
      </c>
      <c r="D235" s="39" t="s">
        <v>2</v>
      </c>
      <c r="E235" s="83">
        <f t="shared" si="9"/>
        <v>13669000</v>
      </c>
      <c r="F235" s="80">
        <v>833809</v>
      </c>
      <c r="G235" s="80">
        <v>861147</v>
      </c>
      <c r="H235" s="80">
        <v>902154</v>
      </c>
      <c r="I235" s="80">
        <v>1394238</v>
      </c>
      <c r="J235" s="80">
        <v>888485</v>
      </c>
      <c r="K235" s="80">
        <v>984168</v>
      </c>
      <c r="L235" s="80">
        <v>1503590</v>
      </c>
      <c r="M235" s="80">
        <v>1079851</v>
      </c>
      <c r="N235" s="80">
        <v>984168</v>
      </c>
      <c r="O235" s="80">
        <v>1503590</v>
      </c>
      <c r="P235" s="80">
        <v>1093520</v>
      </c>
      <c r="Q235" s="81">
        <v>1640280</v>
      </c>
      <c r="R235" s="55"/>
      <c r="S235" s="56"/>
      <c r="T235" s="56"/>
    </row>
    <row r="236" spans="1:20" ht="75">
      <c r="A236" s="5"/>
      <c r="B236" s="79" t="s">
        <v>39</v>
      </c>
      <c r="C236" s="19" t="s">
        <v>44</v>
      </c>
      <c r="D236" s="39" t="s">
        <v>2</v>
      </c>
      <c r="E236" s="83">
        <f t="shared" si="9"/>
        <v>8635000</v>
      </c>
      <c r="F236" s="80">
        <v>526735</v>
      </c>
      <c r="G236" s="80">
        <v>544005</v>
      </c>
      <c r="H236" s="80">
        <v>569910</v>
      </c>
      <c r="I236" s="80">
        <v>880770</v>
      </c>
      <c r="J236" s="80">
        <v>561275</v>
      </c>
      <c r="K236" s="80">
        <v>621720</v>
      </c>
      <c r="L236" s="80">
        <v>949850</v>
      </c>
      <c r="M236" s="80">
        <v>682165</v>
      </c>
      <c r="N236" s="80">
        <v>621720</v>
      </c>
      <c r="O236" s="80">
        <v>949850</v>
      </c>
      <c r="P236" s="80">
        <v>690800</v>
      </c>
      <c r="Q236" s="81">
        <v>1036200</v>
      </c>
      <c r="R236" s="55"/>
      <c r="S236" s="56"/>
      <c r="T236" s="56"/>
    </row>
    <row r="237" spans="1:20" ht="75">
      <c r="A237" s="5"/>
      <c r="B237" s="79" t="s">
        <v>39</v>
      </c>
      <c r="C237" s="19" t="s">
        <v>44</v>
      </c>
      <c r="D237" s="39">
        <v>101003026</v>
      </c>
      <c r="E237" s="83">
        <f t="shared" si="9"/>
        <v>506200</v>
      </c>
      <c r="F237" s="80">
        <v>126550</v>
      </c>
      <c r="G237" s="80">
        <v>0</v>
      </c>
      <c r="H237" s="80">
        <v>0</v>
      </c>
      <c r="I237" s="80">
        <v>126550</v>
      </c>
      <c r="J237" s="80">
        <v>0</v>
      </c>
      <c r="K237" s="80">
        <v>0</v>
      </c>
      <c r="L237" s="80">
        <v>126550</v>
      </c>
      <c r="M237" s="80">
        <v>0</v>
      </c>
      <c r="N237" s="80">
        <v>0</v>
      </c>
      <c r="O237" s="80">
        <v>126550</v>
      </c>
      <c r="P237" s="80">
        <v>0</v>
      </c>
      <c r="Q237" s="81">
        <v>0</v>
      </c>
      <c r="R237" s="55"/>
      <c r="S237" s="56"/>
      <c r="T237" s="56"/>
    </row>
    <row r="238" spans="1:20" ht="75">
      <c r="A238" s="5"/>
      <c r="B238" s="79" t="s">
        <v>39</v>
      </c>
      <c r="C238" s="19" t="s">
        <v>45</v>
      </c>
      <c r="D238" s="39" t="s">
        <v>2</v>
      </c>
      <c r="E238" s="83">
        <f t="shared" si="9"/>
        <v>11699000</v>
      </c>
      <c r="F238" s="80">
        <v>713639</v>
      </c>
      <c r="G238" s="80">
        <v>737037</v>
      </c>
      <c r="H238" s="80">
        <v>772134</v>
      </c>
      <c r="I238" s="80">
        <v>1193298</v>
      </c>
      <c r="J238" s="80">
        <v>760435</v>
      </c>
      <c r="K238" s="80">
        <v>842328</v>
      </c>
      <c r="L238" s="80">
        <v>1286890</v>
      </c>
      <c r="M238" s="80">
        <v>924221</v>
      </c>
      <c r="N238" s="80">
        <v>842328</v>
      </c>
      <c r="O238" s="80">
        <v>1286890</v>
      </c>
      <c r="P238" s="80">
        <v>935920</v>
      </c>
      <c r="Q238" s="81">
        <v>1403880</v>
      </c>
      <c r="R238" s="55"/>
      <c r="S238" s="56"/>
      <c r="T238" s="56"/>
    </row>
    <row r="239" spans="1:20" ht="75">
      <c r="A239" s="5"/>
      <c r="B239" s="79" t="s">
        <v>39</v>
      </c>
      <c r="C239" s="19" t="s">
        <v>183</v>
      </c>
      <c r="D239" s="39" t="s">
        <v>2</v>
      </c>
      <c r="E239" s="83">
        <f t="shared" si="9"/>
        <v>16000000</v>
      </c>
      <c r="F239" s="80">
        <v>976000</v>
      </c>
      <c r="G239" s="80">
        <v>1008000</v>
      </c>
      <c r="H239" s="80">
        <v>1056000</v>
      </c>
      <c r="I239" s="80">
        <v>1632000</v>
      </c>
      <c r="J239" s="80">
        <v>1040000</v>
      </c>
      <c r="K239" s="80">
        <v>1152000</v>
      </c>
      <c r="L239" s="80">
        <v>1760000</v>
      </c>
      <c r="M239" s="80">
        <v>1264000</v>
      </c>
      <c r="N239" s="80">
        <v>1152000</v>
      </c>
      <c r="O239" s="80">
        <v>1760000</v>
      </c>
      <c r="P239" s="80">
        <v>1280000</v>
      </c>
      <c r="Q239" s="81">
        <v>1920000</v>
      </c>
      <c r="R239" s="55"/>
      <c r="S239" s="56"/>
      <c r="T239" s="56"/>
    </row>
    <row r="240" spans="1:20" ht="75">
      <c r="A240" s="5"/>
      <c r="B240" s="79" t="s">
        <v>39</v>
      </c>
      <c r="C240" s="19" t="s">
        <v>46</v>
      </c>
      <c r="D240" s="39" t="s">
        <v>2</v>
      </c>
      <c r="E240" s="83">
        <f t="shared" si="9"/>
        <v>15200000</v>
      </c>
      <c r="F240" s="80">
        <v>927200</v>
      </c>
      <c r="G240" s="80">
        <v>957600</v>
      </c>
      <c r="H240" s="80">
        <v>1003200</v>
      </c>
      <c r="I240" s="80">
        <v>1550400</v>
      </c>
      <c r="J240" s="80">
        <v>988000</v>
      </c>
      <c r="K240" s="80">
        <v>1094400</v>
      </c>
      <c r="L240" s="80">
        <v>1672000</v>
      </c>
      <c r="M240" s="80">
        <v>1200800</v>
      </c>
      <c r="N240" s="80">
        <v>1094400</v>
      </c>
      <c r="O240" s="80">
        <v>1672000</v>
      </c>
      <c r="P240" s="80">
        <v>1216000</v>
      </c>
      <c r="Q240" s="81">
        <v>1824000</v>
      </c>
      <c r="R240" s="55"/>
      <c r="S240" s="56"/>
      <c r="T240" s="56"/>
    </row>
    <row r="241" spans="1:20" ht="56.25">
      <c r="A241" s="5"/>
      <c r="B241" s="79" t="s">
        <v>47</v>
      </c>
      <c r="C241" s="19" t="s">
        <v>48</v>
      </c>
      <c r="D241" s="39">
        <v>101003010</v>
      </c>
      <c r="E241" s="83">
        <f t="shared" si="9"/>
        <v>479523600</v>
      </c>
      <c r="F241" s="80">
        <v>8500000</v>
      </c>
      <c r="G241" s="80">
        <v>40700000</v>
      </c>
      <c r="H241" s="80">
        <v>39700000</v>
      </c>
      <c r="I241" s="80">
        <v>73400000</v>
      </c>
      <c r="J241" s="80">
        <v>11700000</v>
      </c>
      <c r="K241" s="80">
        <v>46700000</v>
      </c>
      <c r="L241" s="80">
        <v>42200000</v>
      </c>
      <c r="M241" s="80">
        <v>36900000</v>
      </c>
      <c r="N241" s="80">
        <v>37000000</v>
      </c>
      <c r="O241" s="80">
        <v>35800000</v>
      </c>
      <c r="P241" s="80">
        <v>36600000</v>
      </c>
      <c r="Q241" s="81">
        <v>70323600</v>
      </c>
      <c r="R241" s="55"/>
      <c r="S241" s="56"/>
      <c r="T241" s="56"/>
    </row>
    <row r="242" spans="1:20" ht="56.25">
      <c r="A242" s="5"/>
      <c r="B242" s="79" t="s">
        <v>47</v>
      </c>
      <c r="C242" s="19" t="s">
        <v>48</v>
      </c>
      <c r="D242" s="39">
        <v>101003028</v>
      </c>
      <c r="E242" s="83">
        <f t="shared" si="9"/>
        <v>1883200</v>
      </c>
      <c r="F242" s="80">
        <v>258100</v>
      </c>
      <c r="G242" s="80">
        <v>258000</v>
      </c>
      <c r="H242" s="80">
        <v>258000</v>
      </c>
      <c r="I242" s="80">
        <v>256500</v>
      </c>
      <c r="J242" s="80">
        <v>154400</v>
      </c>
      <c r="K242" s="80">
        <v>40100</v>
      </c>
      <c r="L242" s="80">
        <v>43400</v>
      </c>
      <c r="M242" s="80">
        <v>42600</v>
      </c>
      <c r="N242" s="80">
        <v>42700</v>
      </c>
      <c r="O242" s="80">
        <v>42700</v>
      </c>
      <c r="P242" s="80">
        <v>196600</v>
      </c>
      <c r="Q242" s="81">
        <v>290100</v>
      </c>
      <c r="R242" s="55"/>
      <c r="S242" s="56"/>
      <c r="T242" s="56"/>
    </row>
    <row r="243" spans="1:20" ht="56.25">
      <c r="A243" s="5"/>
      <c r="B243" s="79" t="s">
        <v>47</v>
      </c>
      <c r="C243" s="19" t="s">
        <v>48</v>
      </c>
      <c r="D243" s="39">
        <v>103002000</v>
      </c>
      <c r="E243" s="83">
        <f t="shared" si="9"/>
        <v>938400</v>
      </c>
      <c r="F243" s="80">
        <v>78200</v>
      </c>
      <c r="G243" s="80">
        <v>78200</v>
      </c>
      <c r="H243" s="80">
        <v>78200</v>
      </c>
      <c r="I243" s="80">
        <v>78200</v>
      </c>
      <c r="J243" s="80">
        <v>78200</v>
      </c>
      <c r="K243" s="80">
        <v>78200</v>
      </c>
      <c r="L243" s="80">
        <v>78200</v>
      </c>
      <c r="M243" s="80">
        <v>78200</v>
      </c>
      <c r="N243" s="80">
        <v>78200</v>
      </c>
      <c r="O243" s="80">
        <v>78200</v>
      </c>
      <c r="P243" s="80">
        <v>78200</v>
      </c>
      <c r="Q243" s="81">
        <v>78200</v>
      </c>
      <c r="R243" s="55"/>
      <c r="S243" s="56"/>
      <c r="T243" s="56"/>
    </row>
    <row r="244" spans="1:20" ht="56.25">
      <c r="A244" s="5"/>
      <c r="B244" s="79" t="s">
        <v>47</v>
      </c>
      <c r="C244" s="19" t="s">
        <v>48</v>
      </c>
      <c r="D244" s="39">
        <v>103004001</v>
      </c>
      <c r="E244" s="83">
        <f t="shared" si="9"/>
        <v>16717400</v>
      </c>
      <c r="F244" s="80">
        <v>0</v>
      </c>
      <c r="G244" s="80">
        <v>1236300</v>
      </c>
      <c r="H244" s="80">
        <v>3722500</v>
      </c>
      <c r="I244" s="80">
        <v>3981100</v>
      </c>
      <c r="J244" s="80">
        <v>1335700</v>
      </c>
      <c r="K244" s="80">
        <v>2059300</v>
      </c>
      <c r="L244" s="80">
        <v>59100</v>
      </c>
      <c r="M244" s="80">
        <v>59000</v>
      </c>
      <c r="N244" s="80">
        <v>32400</v>
      </c>
      <c r="O244" s="80">
        <v>0</v>
      </c>
      <c r="P244" s="80">
        <v>4232000</v>
      </c>
      <c r="Q244" s="81">
        <v>0</v>
      </c>
      <c r="R244" s="55"/>
      <c r="S244" s="56"/>
      <c r="T244" s="56"/>
    </row>
    <row r="245" spans="1:20" ht="56.25">
      <c r="A245" s="5"/>
      <c r="B245" s="79" t="s">
        <v>47</v>
      </c>
      <c r="C245" s="19" t="s">
        <v>48</v>
      </c>
      <c r="D245" s="39">
        <v>103004002</v>
      </c>
      <c r="E245" s="83">
        <f t="shared" si="9"/>
        <v>13434200</v>
      </c>
      <c r="F245" s="80">
        <v>1100000</v>
      </c>
      <c r="G245" s="80">
        <v>1100000</v>
      </c>
      <c r="H245" s="80">
        <v>600000</v>
      </c>
      <c r="I245" s="80">
        <v>1000000</v>
      </c>
      <c r="J245" s="80">
        <v>1100000</v>
      </c>
      <c r="K245" s="80">
        <v>600000</v>
      </c>
      <c r="L245" s="80">
        <v>1600000</v>
      </c>
      <c r="M245" s="80">
        <v>1230000</v>
      </c>
      <c r="N245" s="80">
        <v>1120000</v>
      </c>
      <c r="O245" s="80">
        <v>1050000</v>
      </c>
      <c r="P245" s="80">
        <v>1834200</v>
      </c>
      <c r="Q245" s="81">
        <v>1100000</v>
      </c>
      <c r="R245" s="55"/>
      <c r="S245" s="56"/>
      <c r="T245" s="56"/>
    </row>
    <row r="246" spans="1:20" ht="56.25">
      <c r="A246" s="5"/>
      <c r="B246" s="79" t="s">
        <v>47</v>
      </c>
      <c r="C246" s="19" t="s">
        <v>48</v>
      </c>
      <c r="D246" s="39">
        <v>103004003</v>
      </c>
      <c r="E246" s="83">
        <f t="shared" si="9"/>
        <v>3661200</v>
      </c>
      <c r="F246" s="80">
        <v>0</v>
      </c>
      <c r="G246" s="80">
        <v>305000</v>
      </c>
      <c r="H246" s="80">
        <v>305000</v>
      </c>
      <c r="I246" s="80">
        <v>0</v>
      </c>
      <c r="J246" s="80">
        <v>305000</v>
      </c>
      <c r="K246" s="80">
        <v>610000</v>
      </c>
      <c r="L246" s="80">
        <v>305000</v>
      </c>
      <c r="M246" s="80">
        <v>610000</v>
      </c>
      <c r="N246" s="80">
        <v>305000</v>
      </c>
      <c r="O246" s="80">
        <v>305000</v>
      </c>
      <c r="P246" s="80">
        <v>305000</v>
      </c>
      <c r="Q246" s="81">
        <v>306200</v>
      </c>
      <c r="R246" s="55"/>
      <c r="S246" s="56"/>
      <c r="T246" s="56"/>
    </row>
    <row r="247" spans="1:20" ht="56.25">
      <c r="A247" s="5"/>
      <c r="B247" s="79" t="s">
        <v>47</v>
      </c>
      <c r="C247" s="19" t="s">
        <v>48</v>
      </c>
      <c r="D247" s="39">
        <v>103004004</v>
      </c>
      <c r="E247" s="83">
        <f t="shared" si="9"/>
        <v>1348100</v>
      </c>
      <c r="F247" s="80">
        <v>111250</v>
      </c>
      <c r="G247" s="80">
        <v>112350</v>
      </c>
      <c r="H247" s="80">
        <v>0</v>
      </c>
      <c r="I247" s="80">
        <v>112350</v>
      </c>
      <c r="J247" s="80">
        <v>112350</v>
      </c>
      <c r="K247" s="80">
        <v>62350</v>
      </c>
      <c r="L247" s="80">
        <v>112350</v>
      </c>
      <c r="M247" s="80">
        <v>162350</v>
      </c>
      <c r="N247" s="80">
        <v>225700</v>
      </c>
      <c r="O247" s="80">
        <v>112350</v>
      </c>
      <c r="P247" s="80">
        <v>112350</v>
      </c>
      <c r="Q247" s="81">
        <v>112350</v>
      </c>
      <c r="R247" s="55"/>
      <c r="S247" s="56"/>
      <c r="T247" s="56"/>
    </row>
    <row r="248" spans="1:20" ht="56.25">
      <c r="A248" s="5"/>
      <c r="B248" s="79" t="s">
        <v>47</v>
      </c>
      <c r="C248" s="19" t="s">
        <v>48</v>
      </c>
      <c r="D248" s="39">
        <v>103004005</v>
      </c>
      <c r="E248" s="83">
        <f t="shared" si="9"/>
        <v>1335000</v>
      </c>
      <c r="F248" s="80">
        <v>191600</v>
      </c>
      <c r="G248" s="80">
        <v>189000</v>
      </c>
      <c r="H248" s="80">
        <v>191400</v>
      </c>
      <c r="I248" s="80">
        <v>95700</v>
      </c>
      <c r="J248" s="80">
        <v>37200</v>
      </c>
      <c r="K248" s="80">
        <v>39600</v>
      </c>
      <c r="L248" s="80">
        <v>32500</v>
      </c>
      <c r="M248" s="80">
        <v>32500</v>
      </c>
      <c r="N248" s="80">
        <v>32500</v>
      </c>
      <c r="O248" s="80">
        <v>98900</v>
      </c>
      <c r="P248" s="80">
        <v>196600</v>
      </c>
      <c r="Q248" s="81">
        <v>197500</v>
      </c>
      <c r="R248" s="55"/>
      <c r="S248" s="56"/>
      <c r="T248" s="56"/>
    </row>
    <row r="249" spans="1:20" ht="56.25">
      <c r="A249" s="5"/>
      <c r="B249" s="79" t="s">
        <v>47</v>
      </c>
      <c r="C249" s="19" t="s">
        <v>48</v>
      </c>
      <c r="D249" s="39">
        <v>103006000</v>
      </c>
      <c r="E249" s="83">
        <f t="shared" si="9"/>
        <v>4479200</v>
      </c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3729200</v>
      </c>
      <c r="P249" s="80">
        <v>375000</v>
      </c>
      <c r="Q249" s="81">
        <v>375000</v>
      </c>
      <c r="R249" s="55"/>
      <c r="S249" s="56"/>
      <c r="T249" s="56"/>
    </row>
    <row r="250" spans="1:20" ht="56.25">
      <c r="A250" s="5"/>
      <c r="B250" s="79" t="s">
        <v>47</v>
      </c>
      <c r="C250" s="19" t="s">
        <v>48</v>
      </c>
      <c r="D250" s="39">
        <v>103007002</v>
      </c>
      <c r="E250" s="83">
        <f t="shared" si="9"/>
        <v>882900</v>
      </c>
      <c r="F250" s="80">
        <v>50000</v>
      </c>
      <c r="G250" s="80">
        <v>50000</v>
      </c>
      <c r="H250" s="80">
        <v>50000</v>
      </c>
      <c r="I250" s="80">
        <v>50000</v>
      </c>
      <c r="J250" s="80">
        <v>50000</v>
      </c>
      <c r="K250" s="80">
        <v>50000</v>
      </c>
      <c r="L250" s="80">
        <v>214500</v>
      </c>
      <c r="M250" s="80">
        <v>73500</v>
      </c>
      <c r="N250" s="80">
        <v>73500</v>
      </c>
      <c r="O250" s="80">
        <v>73500</v>
      </c>
      <c r="P250" s="80">
        <v>73500</v>
      </c>
      <c r="Q250" s="81">
        <v>74400</v>
      </c>
      <c r="R250" s="55"/>
      <c r="S250" s="56"/>
      <c r="T250" s="56"/>
    </row>
    <row r="251" spans="1:20" ht="56.25">
      <c r="A251" s="5"/>
      <c r="B251" s="79" t="s">
        <v>47</v>
      </c>
      <c r="C251" s="19" t="s">
        <v>48</v>
      </c>
      <c r="D251" s="39">
        <v>103008000</v>
      </c>
      <c r="E251" s="83">
        <f t="shared" si="9"/>
        <v>8585400</v>
      </c>
      <c r="F251" s="80">
        <v>2150000</v>
      </c>
      <c r="G251" s="80">
        <v>0</v>
      </c>
      <c r="H251" s="80">
        <v>0</v>
      </c>
      <c r="I251" s="80">
        <v>2150000</v>
      </c>
      <c r="J251" s="80">
        <v>0</v>
      </c>
      <c r="K251" s="80">
        <v>0</v>
      </c>
      <c r="L251" s="80">
        <v>0</v>
      </c>
      <c r="M251" s="80">
        <v>2150000</v>
      </c>
      <c r="N251" s="80">
        <v>0</v>
      </c>
      <c r="O251" s="80">
        <v>2135400</v>
      </c>
      <c r="P251" s="80">
        <v>0</v>
      </c>
      <c r="Q251" s="81">
        <v>0</v>
      </c>
      <c r="R251" s="55"/>
      <c r="S251" s="56"/>
      <c r="T251" s="56"/>
    </row>
    <row r="252" spans="1:20" ht="56.25">
      <c r="A252" s="5"/>
      <c r="B252" s="79" t="s">
        <v>47</v>
      </c>
      <c r="C252" s="19" t="s">
        <v>48</v>
      </c>
      <c r="D252" s="39">
        <v>103010001</v>
      </c>
      <c r="E252" s="83">
        <f t="shared" si="9"/>
        <v>5000000</v>
      </c>
      <c r="F252" s="80">
        <v>450000</v>
      </c>
      <c r="G252" s="80">
        <v>0</v>
      </c>
      <c r="H252" s="80">
        <v>0</v>
      </c>
      <c r="I252" s="80">
        <v>450000</v>
      </c>
      <c r="J252" s="80">
        <v>450000</v>
      </c>
      <c r="K252" s="80">
        <v>450000</v>
      </c>
      <c r="L252" s="80">
        <v>1200000</v>
      </c>
      <c r="M252" s="80">
        <v>400000</v>
      </c>
      <c r="N252" s="80">
        <v>400000</v>
      </c>
      <c r="O252" s="80">
        <v>400000</v>
      </c>
      <c r="P252" s="80">
        <v>400000</v>
      </c>
      <c r="Q252" s="81">
        <v>400000</v>
      </c>
      <c r="R252" s="55"/>
      <c r="S252" s="56"/>
      <c r="T252" s="56"/>
    </row>
    <row r="253" spans="1:20" ht="56.25">
      <c r="A253" s="5"/>
      <c r="B253" s="79" t="s">
        <v>47</v>
      </c>
      <c r="C253" s="19" t="s">
        <v>48</v>
      </c>
      <c r="D253" s="39">
        <v>103010003</v>
      </c>
      <c r="E253" s="83">
        <f t="shared" si="9"/>
        <v>2680000</v>
      </c>
      <c r="F253" s="80">
        <v>0</v>
      </c>
      <c r="G253" s="80">
        <v>0</v>
      </c>
      <c r="H253" s="80">
        <v>0</v>
      </c>
      <c r="I253" s="80">
        <v>0</v>
      </c>
      <c r="J253" s="80">
        <v>0</v>
      </c>
      <c r="K253" s="80">
        <v>0</v>
      </c>
      <c r="L253" s="80">
        <v>220000</v>
      </c>
      <c r="M253" s="80">
        <v>0</v>
      </c>
      <c r="N253" s="80">
        <v>0</v>
      </c>
      <c r="O253" s="80">
        <v>1980000</v>
      </c>
      <c r="P253" s="80">
        <v>260000</v>
      </c>
      <c r="Q253" s="81">
        <v>220000</v>
      </c>
      <c r="R253" s="55"/>
      <c r="S253" s="56"/>
      <c r="T253" s="56"/>
    </row>
    <row r="254" spans="1:20" ht="56.25">
      <c r="A254" s="5"/>
      <c r="B254" s="79" t="s">
        <v>47</v>
      </c>
      <c r="C254" s="19" t="s">
        <v>48</v>
      </c>
      <c r="D254" s="39">
        <v>103020000</v>
      </c>
      <c r="E254" s="83">
        <f t="shared" si="9"/>
        <v>500000</v>
      </c>
      <c r="F254" s="80">
        <v>0</v>
      </c>
      <c r="G254" s="80">
        <v>0</v>
      </c>
      <c r="H254" s="80">
        <v>0</v>
      </c>
      <c r="I254" s="80">
        <v>0</v>
      </c>
      <c r="J254" s="80">
        <v>0</v>
      </c>
      <c r="K254" s="80">
        <v>0</v>
      </c>
      <c r="L254" s="80">
        <v>500000</v>
      </c>
      <c r="M254" s="80">
        <v>0</v>
      </c>
      <c r="N254" s="80">
        <v>0</v>
      </c>
      <c r="O254" s="80">
        <v>0</v>
      </c>
      <c r="P254" s="80">
        <v>0</v>
      </c>
      <c r="Q254" s="81">
        <v>0</v>
      </c>
      <c r="R254" s="55"/>
      <c r="S254" s="56"/>
      <c r="T254" s="56"/>
    </row>
    <row r="255" spans="1:20" ht="56.25">
      <c r="A255" s="5"/>
      <c r="B255" s="79" t="s">
        <v>47</v>
      </c>
      <c r="C255" s="19" t="s">
        <v>49</v>
      </c>
      <c r="D255" s="39">
        <v>101003003</v>
      </c>
      <c r="E255" s="83">
        <f t="shared" si="9"/>
        <v>187600</v>
      </c>
      <c r="F255" s="80">
        <v>20900</v>
      </c>
      <c r="G255" s="80">
        <v>20800</v>
      </c>
      <c r="H255" s="80">
        <v>10400</v>
      </c>
      <c r="I255" s="80">
        <v>10400</v>
      </c>
      <c r="J255" s="80">
        <v>10500</v>
      </c>
      <c r="K255" s="80">
        <v>10400</v>
      </c>
      <c r="L255" s="80">
        <v>10400</v>
      </c>
      <c r="M255" s="80">
        <v>10400</v>
      </c>
      <c r="N255" s="80">
        <v>5200</v>
      </c>
      <c r="O255" s="80">
        <v>5200</v>
      </c>
      <c r="P255" s="80">
        <v>5200</v>
      </c>
      <c r="Q255" s="81">
        <v>67800</v>
      </c>
      <c r="R255" s="55"/>
      <c r="S255" s="56"/>
      <c r="T255" s="56"/>
    </row>
    <row r="256" spans="1:20" ht="56.25">
      <c r="A256" s="5"/>
      <c r="B256" s="79" t="s">
        <v>47</v>
      </c>
      <c r="C256" s="19" t="s">
        <v>49</v>
      </c>
      <c r="D256" s="39">
        <v>101003011</v>
      </c>
      <c r="E256" s="83">
        <f t="shared" si="9"/>
        <v>409690200</v>
      </c>
      <c r="F256" s="80">
        <v>9821200</v>
      </c>
      <c r="G256" s="80">
        <v>37187500</v>
      </c>
      <c r="H256" s="80">
        <v>34597800</v>
      </c>
      <c r="I256" s="80">
        <v>64906700</v>
      </c>
      <c r="J256" s="80">
        <v>14433800</v>
      </c>
      <c r="K256" s="80">
        <v>57134400</v>
      </c>
      <c r="L256" s="80">
        <v>35076500</v>
      </c>
      <c r="M256" s="80">
        <v>19679700</v>
      </c>
      <c r="N256" s="80">
        <v>27468700</v>
      </c>
      <c r="O256" s="80">
        <v>34177000</v>
      </c>
      <c r="P256" s="80">
        <v>33891200</v>
      </c>
      <c r="Q256" s="81">
        <v>41315700</v>
      </c>
      <c r="R256" s="55"/>
      <c r="S256" s="56"/>
      <c r="T256" s="56"/>
    </row>
    <row r="257" spans="1:20" ht="56.25">
      <c r="A257" s="5"/>
      <c r="B257" s="79" t="s">
        <v>47</v>
      </c>
      <c r="C257" s="19" t="s">
        <v>49</v>
      </c>
      <c r="D257" s="39">
        <v>101003023</v>
      </c>
      <c r="E257" s="83">
        <f t="shared" si="9"/>
        <v>2174200</v>
      </c>
      <c r="F257" s="80">
        <v>53100</v>
      </c>
      <c r="G257" s="80">
        <v>211800</v>
      </c>
      <c r="H257" s="80">
        <v>227600</v>
      </c>
      <c r="I257" s="80">
        <v>219900</v>
      </c>
      <c r="J257" s="80">
        <v>225900</v>
      </c>
      <c r="K257" s="80">
        <v>148300</v>
      </c>
      <c r="L257" s="80">
        <v>0</v>
      </c>
      <c r="M257" s="80">
        <v>0</v>
      </c>
      <c r="N257" s="80">
        <v>98600</v>
      </c>
      <c r="O257" s="80">
        <v>290800</v>
      </c>
      <c r="P257" s="80">
        <v>225700</v>
      </c>
      <c r="Q257" s="81">
        <v>472500</v>
      </c>
      <c r="R257" s="55"/>
      <c r="S257" s="56"/>
      <c r="T257" s="56"/>
    </row>
    <row r="258" spans="1:20" ht="56.25">
      <c r="A258" s="5"/>
      <c r="B258" s="79" t="s">
        <v>47</v>
      </c>
      <c r="C258" s="19" t="s">
        <v>49</v>
      </c>
      <c r="D258" s="39">
        <v>101003034</v>
      </c>
      <c r="E258" s="83">
        <f t="shared" si="9"/>
        <v>2665600</v>
      </c>
      <c r="F258" s="80">
        <v>407800</v>
      </c>
      <c r="G258" s="80">
        <v>365900</v>
      </c>
      <c r="H258" s="80">
        <v>365000</v>
      </c>
      <c r="I258" s="80">
        <v>250300</v>
      </c>
      <c r="J258" s="80">
        <v>103200</v>
      </c>
      <c r="K258" s="80">
        <v>61400</v>
      </c>
      <c r="L258" s="80">
        <v>62600</v>
      </c>
      <c r="M258" s="80">
        <v>62700</v>
      </c>
      <c r="N258" s="80">
        <v>67400</v>
      </c>
      <c r="O258" s="80">
        <v>175500</v>
      </c>
      <c r="P258" s="80">
        <v>337700</v>
      </c>
      <c r="Q258" s="81">
        <v>406100</v>
      </c>
      <c r="R258" s="55"/>
      <c r="S258" s="56"/>
      <c r="T258" s="56"/>
    </row>
    <row r="259" spans="1:20" ht="56.25">
      <c r="A259" s="5"/>
      <c r="B259" s="79" t="s">
        <v>47</v>
      </c>
      <c r="C259" s="19" t="s">
        <v>49</v>
      </c>
      <c r="D259" s="39">
        <v>103001000</v>
      </c>
      <c r="E259" s="83">
        <f t="shared" si="9"/>
        <v>57895300</v>
      </c>
      <c r="F259" s="80">
        <v>3500000</v>
      </c>
      <c r="G259" s="80">
        <v>4800000</v>
      </c>
      <c r="H259" s="80">
        <v>4800000</v>
      </c>
      <c r="I259" s="80">
        <v>4800000</v>
      </c>
      <c r="J259" s="80">
        <v>6395300</v>
      </c>
      <c r="K259" s="80">
        <v>4800000</v>
      </c>
      <c r="L259" s="80">
        <v>4800000</v>
      </c>
      <c r="M259" s="80">
        <v>4800000</v>
      </c>
      <c r="N259" s="80">
        <v>4715300</v>
      </c>
      <c r="O259" s="80">
        <v>4630000</v>
      </c>
      <c r="P259" s="80">
        <v>5054700</v>
      </c>
      <c r="Q259" s="81">
        <v>4800000</v>
      </c>
      <c r="R259" s="55"/>
      <c r="S259" s="56"/>
      <c r="T259" s="56"/>
    </row>
    <row r="260" spans="1:20" ht="56.25">
      <c r="A260" s="5"/>
      <c r="B260" s="79" t="s">
        <v>47</v>
      </c>
      <c r="C260" s="19" t="s">
        <v>49</v>
      </c>
      <c r="D260" s="39">
        <v>103002000</v>
      </c>
      <c r="E260" s="83">
        <f t="shared" si="9"/>
        <v>195300</v>
      </c>
      <c r="F260" s="80">
        <v>17000</v>
      </c>
      <c r="G260" s="80">
        <v>17000</v>
      </c>
      <c r="H260" s="80">
        <v>17000</v>
      </c>
      <c r="I260" s="80">
        <v>17000</v>
      </c>
      <c r="J260" s="80">
        <v>17000</v>
      </c>
      <c r="K260" s="80">
        <v>17000</v>
      </c>
      <c r="L260" s="80">
        <v>17000</v>
      </c>
      <c r="M260" s="80">
        <v>17000</v>
      </c>
      <c r="N260" s="80">
        <v>17000</v>
      </c>
      <c r="O260" s="80">
        <v>17000</v>
      </c>
      <c r="P260" s="80">
        <v>17000</v>
      </c>
      <c r="Q260" s="81">
        <v>8300</v>
      </c>
      <c r="R260" s="55"/>
      <c r="S260" s="56"/>
      <c r="T260" s="56"/>
    </row>
    <row r="261" spans="1:20" ht="56.25">
      <c r="A261" s="5"/>
      <c r="B261" s="79" t="s">
        <v>47</v>
      </c>
      <c r="C261" s="19" t="s">
        <v>49</v>
      </c>
      <c r="D261" s="39">
        <v>103003000</v>
      </c>
      <c r="E261" s="83">
        <f t="shared" si="9"/>
        <v>65800</v>
      </c>
      <c r="F261" s="80">
        <v>2000</v>
      </c>
      <c r="G261" s="80">
        <v>6000</v>
      </c>
      <c r="H261" s="80">
        <v>6000</v>
      </c>
      <c r="I261" s="80">
        <v>1500</v>
      </c>
      <c r="J261" s="80">
        <v>7500</v>
      </c>
      <c r="K261" s="80">
        <v>8500</v>
      </c>
      <c r="L261" s="80">
        <v>0</v>
      </c>
      <c r="M261" s="80">
        <v>1500</v>
      </c>
      <c r="N261" s="80">
        <v>1000</v>
      </c>
      <c r="O261" s="80">
        <v>5000</v>
      </c>
      <c r="P261" s="80">
        <v>20800</v>
      </c>
      <c r="Q261" s="81">
        <v>6000</v>
      </c>
      <c r="R261" s="55"/>
      <c r="S261" s="56"/>
      <c r="T261" s="56"/>
    </row>
    <row r="262" spans="1:20" ht="56.25">
      <c r="A262" s="5"/>
      <c r="B262" s="79" t="s">
        <v>47</v>
      </c>
      <c r="C262" s="19" t="s">
        <v>49</v>
      </c>
      <c r="D262" s="39">
        <v>103004001</v>
      </c>
      <c r="E262" s="83">
        <f t="shared" si="9"/>
        <v>21461200</v>
      </c>
      <c r="F262" s="80">
        <v>0</v>
      </c>
      <c r="G262" s="80">
        <v>2619800</v>
      </c>
      <c r="H262" s="80">
        <v>2135300</v>
      </c>
      <c r="I262" s="80">
        <v>4000000</v>
      </c>
      <c r="J262" s="80">
        <v>28300</v>
      </c>
      <c r="K262" s="80">
        <v>2000000</v>
      </c>
      <c r="L262" s="80">
        <v>2000000</v>
      </c>
      <c r="M262" s="80">
        <v>150000</v>
      </c>
      <c r="N262" s="80">
        <v>1000000</v>
      </c>
      <c r="O262" s="80">
        <v>0</v>
      </c>
      <c r="P262" s="80">
        <v>1000000</v>
      </c>
      <c r="Q262" s="81">
        <v>6527800</v>
      </c>
      <c r="R262" s="55"/>
      <c r="S262" s="56"/>
      <c r="T262" s="56"/>
    </row>
    <row r="263" spans="1:20" ht="56.25">
      <c r="A263" s="5"/>
      <c r="B263" s="79" t="s">
        <v>47</v>
      </c>
      <c r="C263" s="19" t="s">
        <v>49</v>
      </c>
      <c r="D263" s="39">
        <v>103004002</v>
      </c>
      <c r="E263" s="83">
        <f t="shared" si="9"/>
        <v>12599100</v>
      </c>
      <c r="F263" s="80">
        <v>1049100</v>
      </c>
      <c r="G263" s="80">
        <v>1050000</v>
      </c>
      <c r="H263" s="80">
        <v>550000</v>
      </c>
      <c r="I263" s="80">
        <v>1030000</v>
      </c>
      <c r="J263" s="80">
        <v>1050000</v>
      </c>
      <c r="K263" s="80">
        <v>1050000</v>
      </c>
      <c r="L263" s="80">
        <v>1550000</v>
      </c>
      <c r="M263" s="80">
        <v>1070000</v>
      </c>
      <c r="N263" s="80">
        <v>1100000</v>
      </c>
      <c r="O263" s="80">
        <v>1050000</v>
      </c>
      <c r="P263" s="80">
        <v>1000000</v>
      </c>
      <c r="Q263" s="81">
        <v>1050000</v>
      </c>
      <c r="R263" s="55"/>
      <c r="S263" s="56"/>
      <c r="T263" s="56"/>
    </row>
    <row r="264" spans="1:20" ht="56.25">
      <c r="A264" s="5"/>
      <c r="B264" s="79" t="s">
        <v>47</v>
      </c>
      <c r="C264" s="19" t="s">
        <v>49</v>
      </c>
      <c r="D264" s="39">
        <v>103004003</v>
      </c>
      <c r="E264" s="83">
        <f t="shared" si="9"/>
        <v>2104400</v>
      </c>
      <c r="F264" s="80">
        <v>175000</v>
      </c>
      <c r="G264" s="80">
        <v>175400</v>
      </c>
      <c r="H264" s="80">
        <v>175400</v>
      </c>
      <c r="I264" s="80">
        <v>0</v>
      </c>
      <c r="J264" s="80">
        <v>175400</v>
      </c>
      <c r="K264" s="80">
        <v>175400</v>
      </c>
      <c r="L264" s="80">
        <v>175400</v>
      </c>
      <c r="M264" s="80">
        <v>175400</v>
      </c>
      <c r="N264" s="80">
        <v>350800</v>
      </c>
      <c r="O264" s="80">
        <v>175400</v>
      </c>
      <c r="P264" s="80">
        <v>175400</v>
      </c>
      <c r="Q264" s="81">
        <v>175400</v>
      </c>
      <c r="R264" s="55"/>
      <c r="S264" s="56"/>
      <c r="T264" s="56"/>
    </row>
    <row r="265" spans="1:20" ht="56.25">
      <c r="A265" s="5"/>
      <c r="B265" s="79" t="s">
        <v>47</v>
      </c>
      <c r="C265" s="19" t="s">
        <v>49</v>
      </c>
      <c r="D265" s="39">
        <v>103004004</v>
      </c>
      <c r="E265" s="83">
        <f t="shared" si="9"/>
        <v>291900</v>
      </c>
      <c r="F265" s="80">
        <v>24600</v>
      </c>
      <c r="G265" s="80">
        <v>24300</v>
      </c>
      <c r="H265" s="80">
        <v>24300</v>
      </c>
      <c r="I265" s="80">
        <v>24300</v>
      </c>
      <c r="J265" s="80">
        <v>24300</v>
      </c>
      <c r="K265" s="80">
        <v>0</v>
      </c>
      <c r="L265" s="80">
        <v>24300</v>
      </c>
      <c r="M265" s="80">
        <v>24300</v>
      </c>
      <c r="N265" s="80">
        <v>48600</v>
      </c>
      <c r="O265" s="80">
        <v>24300</v>
      </c>
      <c r="P265" s="80">
        <v>24300</v>
      </c>
      <c r="Q265" s="81">
        <v>24300</v>
      </c>
      <c r="R265" s="55"/>
      <c r="S265" s="56"/>
      <c r="T265" s="56"/>
    </row>
    <row r="266" spans="1:20" ht="56.25">
      <c r="A266" s="5"/>
      <c r="B266" s="79" t="s">
        <v>47</v>
      </c>
      <c r="C266" s="19" t="s">
        <v>49</v>
      </c>
      <c r="D266" s="39">
        <v>103004005</v>
      </c>
      <c r="E266" s="83">
        <f t="shared" si="9"/>
        <v>393000</v>
      </c>
      <c r="F266" s="80">
        <v>60000</v>
      </c>
      <c r="G266" s="80">
        <v>60800</v>
      </c>
      <c r="H266" s="80">
        <v>60100</v>
      </c>
      <c r="I266" s="80">
        <v>32200</v>
      </c>
      <c r="J266" s="80">
        <v>4100</v>
      </c>
      <c r="K266" s="80">
        <v>4200</v>
      </c>
      <c r="L266" s="80">
        <v>2700</v>
      </c>
      <c r="M266" s="80">
        <v>2700</v>
      </c>
      <c r="N266" s="80">
        <v>2700</v>
      </c>
      <c r="O266" s="80">
        <v>32700</v>
      </c>
      <c r="P266" s="80">
        <v>65400</v>
      </c>
      <c r="Q266" s="81">
        <v>65400</v>
      </c>
      <c r="R266" s="55"/>
      <c r="S266" s="56"/>
      <c r="T266" s="56"/>
    </row>
    <row r="267" spans="1:20" ht="56.25">
      <c r="A267" s="5"/>
      <c r="B267" s="79" t="s">
        <v>47</v>
      </c>
      <c r="C267" s="19" t="s">
        <v>49</v>
      </c>
      <c r="D267" s="39">
        <v>103004006</v>
      </c>
      <c r="E267" s="83">
        <f t="shared" si="9"/>
        <v>158000</v>
      </c>
      <c r="F267" s="80">
        <v>13000</v>
      </c>
      <c r="G267" s="80">
        <v>13000</v>
      </c>
      <c r="H267" s="80">
        <v>13200</v>
      </c>
      <c r="I267" s="80">
        <v>13200</v>
      </c>
      <c r="J267" s="80">
        <v>13200</v>
      </c>
      <c r="K267" s="80">
        <v>13200</v>
      </c>
      <c r="L267" s="80">
        <v>13200</v>
      </c>
      <c r="M267" s="80">
        <v>13200</v>
      </c>
      <c r="N267" s="80">
        <v>13200</v>
      </c>
      <c r="O267" s="80">
        <v>13200</v>
      </c>
      <c r="P267" s="80">
        <v>13200</v>
      </c>
      <c r="Q267" s="81">
        <v>13200</v>
      </c>
      <c r="R267" s="55"/>
      <c r="S267" s="56"/>
      <c r="T267" s="56"/>
    </row>
    <row r="268" spans="1:20" ht="56.25">
      <c r="A268" s="5"/>
      <c r="B268" s="79" t="s">
        <v>47</v>
      </c>
      <c r="C268" s="19" t="s">
        <v>49</v>
      </c>
      <c r="D268" s="39">
        <v>103005000</v>
      </c>
      <c r="E268" s="83">
        <f t="shared" si="9"/>
        <v>34100</v>
      </c>
      <c r="F268" s="80">
        <v>0</v>
      </c>
      <c r="G268" s="80">
        <v>5600</v>
      </c>
      <c r="H268" s="80">
        <v>0</v>
      </c>
      <c r="I268" s="80">
        <v>5700</v>
      </c>
      <c r="J268" s="80">
        <v>0</v>
      </c>
      <c r="K268" s="80">
        <v>5700</v>
      </c>
      <c r="L268" s="80">
        <v>0</v>
      </c>
      <c r="M268" s="80">
        <v>5700</v>
      </c>
      <c r="N268" s="80">
        <v>0</v>
      </c>
      <c r="O268" s="80">
        <v>5700</v>
      </c>
      <c r="P268" s="80">
        <v>0</v>
      </c>
      <c r="Q268" s="81">
        <v>5700</v>
      </c>
      <c r="R268" s="55"/>
      <c r="S268" s="56"/>
      <c r="T268" s="56"/>
    </row>
    <row r="269" spans="1:20" ht="56.25">
      <c r="A269" s="5"/>
      <c r="B269" s="79" t="s">
        <v>47</v>
      </c>
      <c r="C269" s="19" t="s">
        <v>49</v>
      </c>
      <c r="D269" s="39">
        <v>103006000</v>
      </c>
      <c r="E269" s="83">
        <f t="shared" si="9"/>
        <v>4612600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3457600</v>
      </c>
      <c r="O269" s="80">
        <v>385000</v>
      </c>
      <c r="P269" s="80">
        <v>385000</v>
      </c>
      <c r="Q269" s="81">
        <v>385000</v>
      </c>
      <c r="R269" s="55"/>
      <c r="S269" s="56"/>
      <c r="T269" s="56"/>
    </row>
    <row r="270" spans="1:20" ht="56.25">
      <c r="A270" s="5"/>
      <c r="B270" s="79" t="s">
        <v>47</v>
      </c>
      <c r="C270" s="19" t="s">
        <v>49</v>
      </c>
      <c r="D270" s="39">
        <v>103007001</v>
      </c>
      <c r="E270" s="83">
        <f t="shared" si="9"/>
        <v>12272400</v>
      </c>
      <c r="F270" s="80">
        <v>520000</v>
      </c>
      <c r="G270" s="80">
        <v>50000</v>
      </c>
      <c r="H270" s="80">
        <v>0</v>
      </c>
      <c r="I270" s="80">
        <v>0</v>
      </c>
      <c r="J270" s="80">
        <v>0</v>
      </c>
      <c r="K270" s="80">
        <v>0</v>
      </c>
      <c r="L270" s="80">
        <v>6930000</v>
      </c>
      <c r="M270" s="80">
        <v>0</v>
      </c>
      <c r="N270" s="80">
        <v>0</v>
      </c>
      <c r="O270" s="80">
        <v>1500000</v>
      </c>
      <c r="P270" s="80">
        <v>1500000</v>
      </c>
      <c r="Q270" s="81">
        <v>1772400</v>
      </c>
      <c r="R270" s="55"/>
      <c r="S270" s="56"/>
      <c r="T270" s="56"/>
    </row>
    <row r="271" spans="1:20" ht="56.25">
      <c r="A271" s="5"/>
      <c r="B271" s="79" t="s">
        <v>47</v>
      </c>
      <c r="C271" s="19" t="s">
        <v>49</v>
      </c>
      <c r="D271" s="39">
        <v>103007002</v>
      </c>
      <c r="E271" s="83">
        <f t="shared" si="9"/>
        <v>1893600</v>
      </c>
      <c r="F271" s="80">
        <v>100000</v>
      </c>
      <c r="G271" s="80">
        <v>100000</v>
      </c>
      <c r="H271" s="80">
        <v>100000</v>
      </c>
      <c r="I271" s="80">
        <v>100000</v>
      </c>
      <c r="J271" s="80">
        <v>100000</v>
      </c>
      <c r="K271" s="80">
        <v>100000</v>
      </c>
      <c r="L271" s="80">
        <v>504600</v>
      </c>
      <c r="M271" s="80">
        <v>157800</v>
      </c>
      <c r="N271" s="80">
        <v>157800</v>
      </c>
      <c r="O271" s="80">
        <v>157800</v>
      </c>
      <c r="P271" s="80">
        <v>157800</v>
      </c>
      <c r="Q271" s="81">
        <v>157800</v>
      </c>
      <c r="R271" s="55"/>
      <c r="S271" s="56"/>
      <c r="T271" s="56"/>
    </row>
    <row r="272" spans="1:20" ht="56.25">
      <c r="A272" s="5"/>
      <c r="B272" s="79" t="s">
        <v>47</v>
      </c>
      <c r="C272" s="19" t="s">
        <v>49</v>
      </c>
      <c r="D272" s="39">
        <v>103008000</v>
      </c>
      <c r="E272" s="83">
        <f t="shared" si="9"/>
        <v>7110500</v>
      </c>
      <c r="F272" s="80">
        <v>1800000</v>
      </c>
      <c r="G272" s="80">
        <v>10000</v>
      </c>
      <c r="H272" s="80">
        <v>10000</v>
      </c>
      <c r="I272" s="80">
        <v>1800000</v>
      </c>
      <c r="J272" s="80">
        <v>30000</v>
      </c>
      <c r="K272" s="80">
        <v>0</v>
      </c>
      <c r="L272" s="80">
        <v>15000</v>
      </c>
      <c r="M272" s="80">
        <v>1800000</v>
      </c>
      <c r="N272" s="80">
        <v>10000</v>
      </c>
      <c r="O272" s="80">
        <v>1615500</v>
      </c>
      <c r="P272" s="80">
        <v>10000</v>
      </c>
      <c r="Q272" s="81">
        <v>10000</v>
      </c>
      <c r="R272" s="55"/>
      <c r="S272" s="56"/>
      <c r="T272" s="56"/>
    </row>
    <row r="273" spans="1:20" ht="56.25">
      <c r="A273" s="5"/>
      <c r="B273" s="79" t="s">
        <v>47</v>
      </c>
      <c r="C273" s="19" t="s">
        <v>49</v>
      </c>
      <c r="D273" s="39">
        <v>103010002</v>
      </c>
      <c r="E273" s="83">
        <f t="shared" si="9"/>
        <v>7727600</v>
      </c>
      <c r="F273" s="80">
        <v>500000</v>
      </c>
      <c r="G273" s="80">
        <v>0</v>
      </c>
      <c r="H273" s="80">
        <v>0</v>
      </c>
      <c r="I273" s="80">
        <v>1000000</v>
      </c>
      <c r="J273" s="80">
        <v>1000000</v>
      </c>
      <c r="K273" s="80">
        <v>1000000</v>
      </c>
      <c r="L273" s="80">
        <v>1500000</v>
      </c>
      <c r="M273" s="80">
        <v>0</v>
      </c>
      <c r="N273" s="80">
        <v>0</v>
      </c>
      <c r="O273" s="80">
        <v>1000000</v>
      </c>
      <c r="P273" s="80">
        <v>1000000</v>
      </c>
      <c r="Q273" s="81">
        <v>727600</v>
      </c>
      <c r="R273" s="55"/>
      <c r="S273" s="56"/>
      <c r="T273" s="56"/>
    </row>
    <row r="274" spans="1:20" ht="56.25">
      <c r="A274" s="5"/>
      <c r="B274" s="79" t="s">
        <v>47</v>
      </c>
      <c r="C274" s="19" t="s">
        <v>49</v>
      </c>
      <c r="D274" s="39">
        <v>103010003</v>
      </c>
      <c r="E274" s="83">
        <f t="shared" si="9"/>
        <v>4209000</v>
      </c>
      <c r="F274" s="80">
        <v>0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350750</v>
      </c>
      <c r="M274" s="80">
        <v>0</v>
      </c>
      <c r="N274" s="80">
        <v>350750</v>
      </c>
      <c r="O274" s="80">
        <v>1806000</v>
      </c>
      <c r="P274" s="80">
        <v>350750</v>
      </c>
      <c r="Q274" s="81">
        <v>1350750</v>
      </c>
      <c r="R274" s="55"/>
      <c r="S274" s="56"/>
      <c r="T274" s="56"/>
    </row>
    <row r="275" spans="1:20" ht="56.25">
      <c r="A275" s="5"/>
      <c r="B275" s="79" t="s">
        <v>47</v>
      </c>
      <c r="C275" s="19" t="s">
        <v>49</v>
      </c>
      <c r="D275" s="39">
        <v>103020000</v>
      </c>
      <c r="E275" s="83">
        <f t="shared" si="9"/>
        <v>3795200</v>
      </c>
      <c r="F275" s="80">
        <v>167100</v>
      </c>
      <c r="G275" s="80">
        <v>0</v>
      </c>
      <c r="H275" s="80">
        <v>30000</v>
      </c>
      <c r="I275" s="80">
        <v>20000</v>
      </c>
      <c r="J275" s="80">
        <v>26000</v>
      </c>
      <c r="K275" s="80">
        <v>93801</v>
      </c>
      <c r="L275" s="80">
        <v>129799</v>
      </c>
      <c r="M275" s="80">
        <v>2328500</v>
      </c>
      <c r="N275" s="80">
        <v>0</v>
      </c>
      <c r="O275" s="80">
        <v>0</v>
      </c>
      <c r="P275" s="80">
        <v>1000000</v>
      </c>
      <c r="Q275" s="81">
        <v>0</v>
      </c>
      <c r="R275" s="55"/>
      <c r="S275" s="56"/>
      <c r="T275" s="56"/>
    </row>
    <row r="276" spans="1:20" ht="56.25">
      <c r="A276" s="5"/>
      <c r="B276" s="79" t="s">
        <v>47</v>
      </c>
      <c r="C276" s="19" t="s">
        <v>50</v>
      </c>
      <c r="D276" s="39">
        <v>103020000</v>
      </c>
      <c r="E276" s="83">
        <f t="shared" si="9"/>
        <v>1505100</v>
      </c>
      <c r="F276" s="80">
        <v>0</v>
      </c>
      <c r="G276" s="80">
        <v>0</v>
      </c>
      <c r="H276" s="80">
        <v>0</v>
      </c>
      <c r="I276" s="80">
        <v>100000</v>
      </c>
      <c r="J276" s="80">
        <v>170000</v>
      </c>
      <c r="K276" s="80">
        <v>974500</v>
      </c>
      <c r="L276" s="80">
        <v>260600</v>
      </c>
      <c r="M276" s="80">
        <v>0</v>
      </c>
      <c r="N276" s="80">
        <v>0</v>
      </c>
      <c r="O276" s="80">
        <v>0</v>
      </c>
      <c r="P276" s="80">
        <v>0</v>
      </c>
      <c r="Q276" s="81">
        <v>0</v>
      </c>
      <c r="R276" s="55"/>
      <c r="S276" s="56"/>
      <c r="T276" s="56"/>
    </row>
    <row r="277" spans="1:20" ht="56.25">
      <c r="A277" s="5"/>
      <c r="B277" s="79" t="s">
        <v>47</v>
      </c>
      <c r="C277" s="19" t="s">
        <v>51</v>
      </c>
      <c r="D277" s="39" t="s">
        <v>2</v>
      </c>
      <c r="E277" s="83">
        <f t="shared" si="9"/>
        <v>23222500</v>
      </c>
      <c r="F277" s="80">
        <v>1450000</v>
      </c>
      <c r="G277" s="80">
        <v>1950000</v>
      </c>
      <c r="H277" s="80">
        <v>1750000</v>
      </c>
      <c r="I277" s="80">
        <v>1730000</v>
      </c>
      <c r="J277" s="80">
        <v>1950000</v>
      </c>
      <c r="K277" s="80">
        <v>1750000</v>
      </c>
      <c r="L277" s="80">
        <v>1750000</v>
      </c>
      <c r="M277" s="80">
        <v>2150000</v>
      </c>
      <c r="N277" s="80">
        <v>2150000</v>
      </c>
      <c r="O277" s="80">
        <v>1950000</v>
      </c>
      <c r="P277" s="80">
        <v>2250000</v>
      </c>
      <c r="Q277" s="81">
        <v>2392500</v>
      </c>
      <c r="R277" s="55"/>
      <c r="S277" s="56"/>
      <c r="T277" s="56"/>
    </row>
    <row r="278" spans="1:20" ht="56.25">
      <c r="A278" s="5"/>
      <c r="B278" s="79" t="s">
        <v>47</v>
      </c>
      <c r="C278" s="19" t="s">
        <v>51</v>
      </c>
      <c r="D278" s="39">
        <v>103020000</v>
      </c>
      <c r="E278" s="83">
        <f t="shared" si="9"/>
        <v>300000</v>
      </c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300000</v>
      </c>
      <c r="O278" s="80">
        <v>0</v>
      </c>
      <c r="P278" s="80">
        <v>0</v>
      </c>
      <c r="Q278" s="81">
        <v>0</v>
      </c>
      <c r="R278" s="55"/>
      <c r="S278" s="56"/>
      <c r="T278" s="56"/>
    </row>
    <row r="279" spans="1:20" ht="56.25">
      <c r="A279" s="5"/>
      <c r="B279" s="79" t="s">
        <v>47</v>
      </c>
      <c r="C279" s="19" t="s">
        <v>52</v>
      </c>
      <c r="D279" s="39">
        <v>101003016</v>
      </c>
      <c r="E279" s="83">
        <f t="shared" si="9"/>
        <v>636900</v>
      </c>
      <c r="F279" s="80">
        <v>53100</v>
      </c>
      <c r="G279" s="80">
        <v>53100</v>
      </c>
      <c r="H279" s="80">
        <v>53100</v>
      </c>
      <c r="I279" s="80">
        <v>53100</v>
      </c>
      <c r="J279" s="80">
        <v>53100</v>
      </c>
      <c r="K279" s="80">
        <v>53100</v>
      </c>
      <c r="L279" s="80">
        <v>53100</v>
      </c>
      <c r="M279" s="80">
        <v>53100</v>
      </c>
      <c r="N279" s="80">
        <v>53100</v>
      </c>
      <c r="O279" s="80">
        <v>53100</v>
      </c>
      <c r="P279" s="80">
        <v>53100</v>
      </c>
      <c r="Q279" s="81">
        <v>52800</v>
      </c>
      <c r="R279" s="55"/>
      <c r="S279" s="56"/>
      <c r="T279" s="56"/>
    </row>
    <row r="280" spans="1:20" ht="56.25">
      <c r="A280" s="5"/>
      <c r="B280" s="79" t="s">
        <v>47</v>
      </c>
      <c r="C280" s="19" t="s">
        <v>52</v>
      </c>
      <c r="D280" s="39">
        <v>101003020</v>
      </c>
      <c r="E280" s="83">
        <f t="shared" si="9"/>
        <v>12985800</v>
      </c>
      <c r="F280" s="80">
        <v>562700</v>
      </c>
      <c r="G280" s="80">
        <v>0</v>
      </c>
      <c r="H280" s="80">
        <v>0</v>
      </c>
      <c r="I280" s="80">
        <v>3246100</v>
      </c>
      <c r="J280" s="80">
        <v>0</v>
      </c>
      <c r="K280" s="80">
        <v>0</v>
      </c>
      <c r="L280" s="80">
        <v>3246100</v>
      </c>
      <c r="M280" s="80">
        <v>0</v>
      </c>
      <c r="N280" s="80">
        <v>0</v>
      </c>
      <c r="O280" s="80">
        <v>3246100</v>
      </c>
      <c r="P280" s="80">
        <v>0</v>
      </c>
      <c r="Q280" s="81">
        <v>2684800</v>
      </c>
      <c r="R280" s="55"/>
      <c r="S280" s="56"/>
      <c r="T280" s="56"/>
    </row>
    <row r="281" spans="1:20" ht="56.25">
      <c r="A281" s="5"/>
      <c r="B281" s="79" t="s">
        <v>47</v>
      </c>
      <c r="C281" s="19" t="s">
        <v>52</v>
      </c>
      <c r="D281" s="39">
        <v>103020000</v>
      </c>
      <c r="E281" s="83">
        <f t="shared" si="9"/>
        <v>8900</v>
      </c>
      <c r="F281" s="80">
        <v>0</v>
      </c>
      <c r="G281" s="80">
        <v>0</v>
      </c>
      <c r="H281" s="80">
        <v>0</v>
      </c>
      <c r="I281" s="80">
        <v>0</v>
      </c>
      <c r="J281" s="80">
        <v>0</v>
      </c>
      <c r="K281" s="80">
        <v>0</v>
      </c>
      <c r="L281" s="80">
        <v>8900</v>
      </c>
      <c r="M281" s="80">
        <v>0</v>
      </c>
      <c r="N281" s="80">
        <v>0</v>
      </c>
      <c r="O281" s="80">
        <v>0</v>
      </c>
      <c r="P281" s="80">
        <v>0</v>
      </c>
      <c r="Q281" s="81">
        <v>0</v>
      </c>
      <c r="R281" s="55"/>
      <c r="S281" s="56"/>
      <c r="T281" s="56"/>
    </row>
    <row r="282" spans="1:20" ht="56.25">
      <c r="A282" s="5"/>
      <c r="B282" s="79" t="s">
        <v>53</v>
      </c>
      <c r="C282" s="19" t="s">
        <v>54</v>
      </c>
      <c r="D282" s="39">
        <v>103020000</v>
      </c>
      <c r="E282" s="83">
        <f t="shared" si="9"/>
        <v>20000</v>
      </c>
      <c r="F282" s="80">
        <v>1200</v>
      </c>
      <c r="G282" s="80">
        <v>1300</v>
      </c>
      <c r="H282" s="80">
        <v>1300</v>
      </c>
      <c r="I282" s="80">
        <v>2000</v>
      </c>
      <c r="J282" s="80">
        <v>1300</v>
      </c>
      <c r="K282" s="80">
        <v>1400</v>
      </c>
      <c r="L282" s="80">
        <v>2200</v>
      </c>
      <c r="M282" s="80">
        <v>1600</v>
      </c>
      <c r="N282" s="80">
        <v>1400</v>
      </c>
      <c r="O282" s="80">
        <v>2200</v>
      </c>
      <c r="P282" s="80">
        <v>1600</v>
      </c>
      <c r="Q282" s="81">
        <v>2500</v>
      </c>
      <c r="R282" s="55"/>
      <c r="S282" s="56"/>
      <c r="T282" s="56"/>
    </row>
    <row r="283" spans="1:20" ht="56.25">
      <c r="A283" s="5"/>
      <c r="B283" s="79" t="s">
        <v>53</v>
      </c>
      <c r="C283" s="19" t="s">
        <v>55</v>
      </c>
      <c r="D283" s="39">
        <v>101003029</v>
      </c>
      <c r="E283" s="83">
        <f t="shared" si="9"/>
        <v>55100</v>
      </c>
      <c r="F283" s="80">
        <v>3300</v>
      </c>
      <c r="G283" s="80">
        <v>3500</v>
      </c>
      <c r="H283" s="80">
        <v>3600</v>
      </c>
      <c r="I283" s="80">
        <v>5600</v>
      </c>
      <c r="J283" s="80">
        <v>3600</v>
      </c>
      <c r="K283" s="80">
        <v>4000</v>
      </c>
      <c r="L283" s="80">
        <v>6000</v>
      </c>
      <c r="M283" s="80">
        <v>4400</v>
      </c>
      <c r="N283" s="80">
        <v>4000</v>
      </c>
      <c r="O283" s="80">
        <v>6000</v>
      </c>
      <c r="P283" s="80">
        <v>4400</v>
      </c>
      <c r="Q283" s="81">
        <v>6700</v>
      </c>
      <c r="R283" s="55"/>
      <c r="S283" s="56"/>
      <c r="T283" s="56"/>
    </row>
    <row r="284" spans="1:20" ht="56.25">
      <c r="A284" s="5"/>
      <c r="B284" s="79" t="s">
        <v>53</v>
      </c>
      <c r="C284" s="19" t="s">
        <v>55</v>
      </c>
      <c r="D284" s="39">
        <v>103001000</v>
      </c>
      <c r="E284" s="83">
        <f t="shared" si="9"/>
        <v>41945000</v>
      </c>
      <c r="F284" s="80">
        <v>2636000</v>
      </c>
      <c r="G284" s="80">
        <v>2643000</v>
      </c>
      <c r="H284" s="80">
        <v>2768000</v>
      </c>
      <c r="I284" s="80">
        <v>4278000</v>
      </c>
      <c r="J284" s="80">
        <v>2726000</v>
      </c>
      <c r="K284" s="80">
        <v>3020000</v>
      </c>
      <c r="L284" s="80">
        <v>4614000</v>
      </c>
      <c r="M284" s="80">
        <v>3314000</v>
      </c>
      <c r="N284" s="80">
        <v>3020000</v>
      </c>
      <c r="O284" s="80">
        <v>4614000</v>
      </c>
      <c r="P284" s="80">
        <v>3356000</v>
      </c>
      <c r="Q284" s="81">
        <v>4956000</v>
      </c>
      <c r="R284" s="55"/>
      <c r="S284" s="56"/>
      <c r="T284" s="56"/>
    </row>
    <row r="285" spans="1:20" ht="56.25">
      <c r="A285" s="5"/>
      <c r="B285" s="79" t="s">
        <v>53</v>
      </c>
      <c r="C285" s="19" t="s">
        <v>55</v>
      </c>
      <c r="D285" s="39">
        <v>103002000</v>
      </c>
      <c r="E285" s="83">
        <f t="shared" si="9"/>
        <v>116000</v>
      </c>
      <c r="F285" s="80">
        <v>7100</v>
      </c>
      <c r="G285" s="80">
        <v>7300</v>
      </c>
      <c r="H285" s="80">
        <v>7700</v>
      </c>
      <c r="I285" s="80">
        <v>11800</v>
      </c>
      <c r="J285" s="80">
        <v>7500</v>
      </c>
      <c r="K285" s="80">
        <v>8400</v>
      </c>
      <c r="L285" s="80">
        <v>12800</v>
      </c>
      <c r="M285" s="80">
        <v>9200</v>
      </c>
      <c r="N285" s="80">
        <v>8400</v>
      </c>
      <c r="O285" s="80">
        <v>12800</v>
      </c>
      <c r="P285" s="80">
        <v>9300</v>
      </c>
      <c r="Q285" s="81">
        <v>13700</v>
      </c>
      <c r="R285" s="55"/>
      <c r="S285" s="56"/>
      <c r="T285" s="56"/>
    </row>
    <row r="286" spans="1:20" ht="56.25">
      <c r="A286" s="5"/>
      <c r="B286" s="79" t="s">
        <v>53</v>
      </c>
      <c r="C286" s="19" t="s">
        <v>55</v>
      </c>
      <c r="D286" s="39">
        <v>103004001</v>
      </c>
      <c r="E286" s="83">
        <f t="shared" si="9"/>
        <v>1474000</v>
      </c>
      <c r="F286" s="80">
        <v>90000</v>
      </c>
      <c r="G286" s="80">
        <v>93000</v>
      </c>
      <c r="H286" s="80">
        <v>97000</v>
      </c>
      <c r="I286" s="80">
        <v>150000</v>
      </c>
      <c r="J286" s="80">
        <v>96000</v>
      </c>
      <c r="K286" s="80">
        <v>106000</v>
      </c>
      <c r="L286" s="80">
        <v>162000</v>
      </c>
      <c r="M286" s="80">
        <v>116000</v>
      </c>
      <c r="N286" s="80">
        <v>106000</v>
      </c>
      <c r="O286" s="80">
        <v>162000</v>
      </c>
      <c r="P286" s="80">
        <v>118000</v>
      </c>
      <c r="Q286" s="81">
        <v>178000</v>
      </c>
      <c r="R286" s="55"/>
      <c r="S286" s="56"/>
      <c r="T286" s="56"/>
    </row>
    <row r="287" spans="1:20" ht="56.25">
      <c r="A287" s="5"/>
      <c r="B287" s="79" t="s">
        <v>53</v>
      </c>
      <c r="C287" s="19" t="s">
        <v>55</v>
      </c>
      <c r="D287" s="39">
        <v>103004002</v>
      </c>
      <c r="E287" s="83">
        <f t="shared" si="9"/>
        <v>452000</v>
      </c>
      <c r="F287" s="80">
        <v>28000</v>
      </c>
      <c r="G287" s="80">
        <v>28000</v>
      </c>
      <c r="H287" s="80">
        <v>30000</v>
      </c>
      <c r="I287" s="80">
        <v>46000</v>
      </c>
      <c r="J287" s="80">
        <v>29000</v>
      </c>
      <c r="K287" s="80">
        <v>33000</v>
      </c>
      <c r="L287" s="80">
        <v>50000</v>
      </c>
      <c r="M287" s="80">
        <v>36000</v>
      </c>
      <c r="N287" s="80">
        <v>33000</v>
      </c>
      <c r="O287" s="80">
        <v>50000</v>
      </c>
      <c r="P287" s="80">
        <v>36000</v>
      </c>
      <c r="Q287" s="81">
        <v>53000</v>
      </c>
      <c r="R287" s="55"/>
      <c r="S287" s="56"/>
      <c r="T287" s="56"/>
    </row>
    <row r="288" spans="1:20" ht="56.25">
      <c r="A288" s="5"/>
      <c r="B288" s="79" t="s">
        <v>53</v>
      </c>
      <c r="C288" s="19" t="s">
        <v>55</v>
      </c>
      <c r="D288" s="39">
        <v>103004003</v>
      </c>
      <c r="E288" s="83">
        <f t="shared" si="9"/>
        <v>102000</v>
      </c>
      <c r="F288" s="80">
        <v>6000</v>
      </c>
      <c r="G288" s="80">
        <v>6000</v>
      </c>
      <c r="H288" s="80">
        <v>7000</v>
      </c>
      <c r="I288" s="80">
        <v>10000</v>
      </c>
      <c r="J288" s="80">
        <v>7000</v>
      </c>
      <c r="K288" s="80">
        <v>11000</v>
      </c>
      <c r="L288" s="80">
        <v>8000</v>
      </c>
      <c r="M288" s="80">
        <v>7000</v>
      </c>
      <c r="N288" s="80">
        <v>7000</v>
      </c>
      <c r="O288" s="80">
        <v>11000</v>
      </c>
      <c r="P288" s="80">
        <v>8000</v>
      </c>
      <c r="Q288" s="81">
        <v>14000</v>
      </c>
      <c r="R288" s="55"/>
      <c r="S288" s="56"/>
      <c r="T288" s="56"/>
    </row>
    <row r="289" spans="1:20" ht="56.25">
      <c r="A289" s="5"/>
      <c r="B289" s="79" t="s">
        <v>53</v>
      </c>
      <c r="C289" s="19" t="s">
        <v>55</v>
      </c>
      <c r="D289" s="39">
        <v>103005000</v>
      </c>
      <c r="E289" s="83">
        <f t="shared" si="9"/>
        <v>250000</v>
      </c>
      <c r="F289" s="80">
        <v>15000</v>
      </c>
      <c r="G289" s="80">
        <v>16000</v>
      </c>
      <c r="H289" s="80">
        <v>17000</v>
      </c>
      <c r="I289" s="80">
        <v>25000</v>
      </c>
      <c r="J289" s="80">
        <v>16000</v>
      </c>
      <c r="K289" s="80">
        <v>18000</v>
      </c>
      <c r="L289" s="80">
        <v>27000</v>
      </c>
      <c r="M289" s="80">
        <v>20000</v>
      </c>
      <c r="N289" s="80">
        <v>18000</v>
      </c>
      <c r="O289" s="80">
        <v>28000</v>
      </c>
      <c r="P289" s="80">
        <v>20000</v>
      </c>
      <c r="Q289" s="81">
        <v>30000</v>
      </c>
      <c r="R289" s="55"/>
      <c r="S289" s="56"/>
      <c r="T289" s="56"/>
    </row>
    <row r="290" spans="1:20" ht="56.25">
      <c r="A290" s="5"/>
      <c r="B290" s="79" t="s">
        <v>53</v>
      </c>
      <c r="C290" s="19" t="s">
        <v>55</v>
      </c>
      <c r="D290" s="39">
        <v>103007002</v>
      </c>
      <c r="E290" s="83">
        <f t="shared" si="9"/>
        <v>25000</v>
      </c>
      <c r="F290" s="80">
        <v>1500</v>
      </c>
      <c r="G290" s="80">
        <v>1600</v>
      </c>
      <c r="H290" s="80">
        <v>1700</v>
      </c>
      <c r="I290" s="80">
        <v>2600</v>
      </c>
      <c r="J290" s="80">
        <v>1600</v>
      </c>
      <c r="K290" s="80">
        <v>1800</v>
      </c>
      <c r="L290" s="80">
        <v>2800</v>
      </c>
      <c r="M290" s="80">
        <v>2000</v>
      </c>
      <c r="N290" s="80">
        <v>1800</v>
      </c>
      <c r="O290" s="80">
        <v>2800</v>
      </c>
      <c r="P290" s="80">
        <v>2000</v>
      </c>
      <c r="Q290" s="81">
        <v>2800</v>
      </c>
      <c r="R290" s="55"/>
      <c r="S290" s="56"/>
      <c r="T290" s="56"/>
    </row>
    <row r="291" spans="1:20" ht="56.25">
      <c r="A291" s="5"/>
      <c r="B291" s="79" t="s">
        <v>53</v>
      </c>
      <c r="C291" s="19" t="s">
        <v>55</v>
      </c>
      <c r="D291" s="39">
        <v>103008000</v>
      </c>
      <c r="E291" s="83">
        <f t="shared" si="9"/>
        <v>1666000</v>
      </c>
      <c r="F291" s="80">
        <v>102000</v>
      </c>
      <c r="G291" s="80">
        <v>105000</v>
      </c>
      <c r="H291" s="80">
        <v>110000</v>
      </c>
      <c r="I291" s="80">
        <v>170000</v>
      </c>
      <c r="J291" s="80">
        <v>108000</v>
      </c>
      <c r="K291" s="80">
        <v>120000</v>
      </c>
      <c r="L291" s="80">
        <v>183000</v>
      </c>
      <c r="M291" s="80">
        <v>132000</v>
      </c>
      <c r="N291" s="80">
        <v>120000</v>
      </c>
      <c r="O291" s="80">
        <v>183000</v>
      </c>
      <c r="P291" s="80">
        <v>133000</v>
      </c>
      <c r="Q291" s="81">
        <v>200000</v>
      </c>
      <c r="R291" s="55"/>
      <c r="S291" s="56"/>
      <c r="T291" s="56"/>
    </row>
    <row r="292" spans="1:20" ht="56.25">
      <c r="A292" s="5"/>
      <c r="B292" s="79" t="s">
        <v>53</v>
      </c>
      <c r="C292" s="19" t="s">
        <v>56</v>
      </c>
      <c r="D292" s="39">
        <v>103020000</v>
      </c>
      <c r="E292" s="83">
        <f t="shared" si="9"/>
        <v>130000</v>
      </c>
      <c r="F292" s="80">
        <v>8000</v>
      </c>
      <c r="G292" s="80">
        <v>8000</v>
      </c>
      <c r="H292" s="80">
        <v>9000</v>
      </c>
      <c r="I292" s="80">
        <v>13000</v>
      </c>
      <c r="J292" s="80">
        <v>8000</v>
      </c>
      <c r="K292" s="80">
        <v>9000</v>
      </c>
      <c r="L292" s="80">
        <v>14000</v>
      </c>
      <c r="M292" s="80">
        <v>10000</v>
      </c>
      <c r="N292" s="80">
        <v>9000</v>
      </c>
      <c r="O292" s="80">
        <v>14000</v>
      </c>
      <c r="P292" s="80">
        <v>10000</v>
      </c>
      <c r="Q292" s="81">
        <v>18000</v>
      </c>
      <c r="R292" s="55"/>
      <c r="S292" s="56"/>
      <c r="T292" s="56"/>
    </row>
    <row r="293" spans="1:20" ht="56.25">
      <c r="A293" s="5"/>
      <c r="B293" s="79" t="s">
        <v>53</v>
      </c>
      <c r="C293" s="19" t="s">
        <v>57</v>
      </c>
      <c r="D293" s="39" t="s">
        <v>2</v>
      </c>
      <c r="E293" s="83">
        <f aca="true" t="shared" si="10" ref="E293:E344">SUM(F293:Q293)</f>
        <v>16200000</v>
      </c>
      <c r="F293" s="80">
        <v>1000000</v>
      </c>
      <c r="G293" s="80">
        <v>1000000</v>
      </c>
      <c r="H293" s="80">
        <v>1100000</v>
      </c>
      <c r="I293" s="80">
        <v>1700000</v>
      </c>
      <c r="J293" s="80">
        <v>1100000</v>
      </c>
      <c r="K293" s="80">
        <v>1200000</v>
      </c>
      <c r="L293" s="80">
        <v>1800000</v>
      </c>
      <c r="M293" s="80">
        <v>1300000</v>
      </c>
      <c r="N293" s="80">
        <v>1200000</v>
      </c>
      <c r="O293" s="80">
        <v>1800000</v>
      </c>
      <c r="P293" s="80">
        <v>1300000</v>
      </c>
      <c r="Q293" s="81">
        <v>1700000</v>
      </c>
      <c r="R293" s="55"/>
      <c r="S293" s="56"/>
      <c r="T293" s="56"/>
    </row>
    <row r="294" spans="1:20" ht="56.25">
      <c r="A294" s="5"/>
      <c r="B294" s="79" t="s">
        <v>53</v>
      </c>
      <c r="C294" s="19" t="s">
        <v>57</v>
      </c>
      <c r="D294" s="39">
        <v>103001000</v>
      </c>
      <c r="E294" s="83">
        <f t="shared" si="10"/>
        <v>19681000</v>
      </c>
      <c r="F294" s="80">
        <v>1200000</v>
      </c>
      <c r="G294" s="80">
        <v>1200000</v>
      </c>
      <c r="H294" s="80">
        <v>1300000</v>
      </c>
      <c r="I294" s="80">
        <v>2000000</v>
      </c>
      <c r="J294" s="80">
        <v>1300000</v>
      </c>
      <c r="K294" s="80">
        <v>1400000</v>
      </c>
      <c r="L294" s="80">
        <v>2200000</v>
      </c>
      <c r="M294" s="80">
        <v>1600000</v>
      </c>
      <c r="N294" s="80">
        <v>1400000</v>
      </c>
      <c r="O294" s="80">
        <v>2200000</v>
      </c>
      <c r="P294" s="80">
        <v>1600000</v>
      </c>
      <c r="Q294" s="81">
        <v>2281000</v>
      </c>
      <c r="R294" s="55"/>
      <c r="S294" s="56"/>
      <c r="T294" s="56"/>
    </row>
    <row r="295" spans="1:20" ht="56.25">
      <c r="A295" s="5"/>
      <c r="B295" s="79" t="s">
        <v>53</v>
      </c>
      <c r="C295" s="19" t="s">
        <v>57</v>
      </c>
      <c r="D295" s="39">
        <v>103002000</v>
      </c>
      <c r="E295" s="83">
        <f t="shared" si="10"/>
        <v>62000</v>
      </c>
      <c r="F295" s="80">
        <v>3700</v>
      </c>
      <c r="G295" s="80">
        <v>3900</v>
      </c>
      <c r="H295" s="80">
        <v>4000</v>
      </c>
      <c r="I295" s="80">
        <v>6300</v>
      </c>
      <c r="J295" s="80">
        <v>4000</v>
      </c>
      <c r="K295" s="80">
        <v>4400</v>
      </c>
      <c r="L295" s="80">
        <v>6700</v>
      </c>
      <c r="M295" s="80">
        <v>4800</v>
      </c>
      <c r="N295" s="80">
        <v>4400</v>
      </c>
      <c r="O295" s="80">
        <v>7000</v>
      </c>
      <c r="P295" s="80">
        <v>5200</v>
      </c>
      <c r="Q295" s="81">
        <v>7600</v>
      </c>
      <c r="R295" s="55"/>
      <c r="S295" s="56"/>
      <c r="T295" s="56"/>
    </row>
    <row r="296" spans="1:20" ht="56.25">
      <c r="A296" s="5"/>
      <c r="B296" s="79" t="s">
        <v>53</v>
      </c>
      <c r="C296" s="19" t="s">
        <v>57</v>
      </c>
      <c r="D296" s="39">
        <v>103004001</v>
      </c>
      <c r="E296" s="83">
        <f t="shared" si="10"/>
        <v>747000</v>
      </c>
      <c r="F296" s="80">
        <v>45600</v>
      </c>
      <c r="G296" s="80">
        <v>47000</v>
      </c>
      <c r="H296" s="80">
        <v>49300</v>
      </c>
      <c r="I296" s="80">
        <v>76200</v>
      </c>
      <c r="J296" s="80">
        <v>48500</v>
      </c>
      <c r="K296" s="80">
        <v>53800</v>
      </c>
      <c r="L296" s="80">
        <v>82200</v>
      </c>
      <c r="M296" s="80">
        <v>59000</v>
      </c>
      <c r="N296" s="80">
        <v>53800</v>
      </c>
      <c r="O296" s="80">
        <v>82200</v>
      </c>
      <c r="P296" s="80">
        <v>59800</v>
      </c>
      <c r="Q296" s="81">
        <v>89600</v>
      </c>
      <c r="R296" s="55"/>
      <c r="S296" s="56"/>
      <c r="T296" s="56"/>
    </row>
    <row r="297" spans="1:20" ht="56.25">
      <c r="A297" s="5"/>
      <c r="B297" s="79" t="s">
        <v>53</v>
      </c>
      <c r="C297" s="19" t="s">
        <v>57</v>
      </c>
      <c r="D297" s="39">
        <v>103004002</v>
      </c>
      <c r="E297" s="83">
        <f t="shared" si="10"/>
        <v>470000</v>
      </c>
      <c r="F297" s="80">
        <v>28700</v>
      </c>
      <c r="G297" s="80">
        <v>29600</v>
      </c>
      <c r="H297" s="80">
        <v>31000</v>
      </c>
      <c r="I297" s="80">
        <v>48000</v>
      </c>
      <c r="J297" s="80">
        <v>30000</v>
      </c>
      <c r="K297" s="80">
        <v>33900</v>
      </c>
      <c r="L297" s="80">
        <v>51700</v>
      </c>
      <c r="M297" s="80">
        <v>37100</v>
      </c>
      <c r="N297" s="80">
        <v>33800</v>
      </c>
      <c r="O297" s="80">
        <v>51700</v>
      </c>
      <c r="P297" s="80">
        <v>37600</v>
      </c>
      <c r="Q297" s="81">
        <v>56900</v>
      </c>
      <c r="R297" s="55"/>
      <c r="S297" s="56"/>
      <c r="T297" s="56"/>
    </row>
    <row r="298" spans="1:20" ht="56.25">
      <c r="A298" s="5"/>
      <c r="B298" s="79" t="s">
        <v>53</v>
      </c>
      <c r="C298" s="19" t="s">
        <v>57</v>
      </c>
      <c r="D298" s="39">
        <v>103004003</v>
      </c>
      <c r="E298" s="83">
        <f t="shared" si="10"/>
        <v>20000</v>
      </c>
      <c r="F298" s="80">
        <v>1200</v>
      </c>
      <c r="G298" s="80">
        <v>1300</v>
      </c>
      <c r="H298" s="80">
        <v>1300</v>
      </c>
      <c r="I298" s="80">
        <v>2000</v>
      </c>
      <c r="J298" s="80">
        <v>1300</v>
      </c>
      <c r="K298" s="80">
        <v>1400</v>
      </c>
      <c r="L298" s="80">
        <v>2200</v>
      </c>
      <c r="M298" s="80">
        <v>1600</v>
      </c>
      <c r="N298" s="80">
        <v>1400</v>
      </c>
      <c r="O298" s="80">
        <v>2200</v>
      </c>
      <c r="P298" s="80">
        <v>1600</v>
      </c>
      <c r="Q298" s="81">
        <v>2500</v>
      </c>
      <c r="R298" s="55"/>
      <c r="S298" s="56"/>
      <c r="T298" s="56"/>
    </row>
    <row r="299" spans="1:20" ht="56.25">
      <c r="A299" s="5"/>
      <c r="B299" s="79" t="s">
        <v>53</v>
      </c>
      <c r="C299" s="19" t="s">
        <v>57</v>
      </c>
      <c r="D299" s="39">
        <v>103004005</v>
      </c>
      <c r="E299" s="83">
        <f t="shared" si="10"/>
        <v>170000</v>
      </c>
      <c r="F299" s="80">
        <v>10700</v>
      </c>
      <c r="G299" s="80">
        <v>11200</v>
      </c>
      <c r="H299" s="80">
        <v>17300</v>
      </c>
      <c r="I299" s="80">
        <v>11000</v>
      </c>
      <c r="J299" s="80">
        <v>12200</v>
      </c>
      <c r="K299" s="80">
        <v>18700</v>
      </c>
      <c r="L299" s="80">
        <v>13400</v>
      </c>
      <c r="M299" s="80">
        <v>12200</v>
      </c>
      <c r="N299" s="80">
        <v>18700</v>
      </c>
      <c r="O299" s="80">
        <v>13600</v>
      </c>
      <c r="P299" s="80">
        <v>20400</v>
      </c>
      <c r="Q299" s="81">
        <v>10600</v>
      </c>
      <c r="R299" s="55"/>
      <c r="S299" s="56"/>
      <c r="T299" s="56"/>
    </row>
    <row r="300" spans="1:20" ht="56.25">
      <c r="A300" s="5"/>
      <c r="B300" s="79" t="s">
        <v>53</v>
      </c>
      <c r="C300" s="19" t="s">
        <v>57</v>
      </c>
      <c r="D300" s="39">
        <v>103005000</v>
      </c>
      <c r="E300" s="83">
        <f t="shared" si="10"/>
        <v>312000</v>
      </c>
      <c r="F300" s="80">
        <v>19000</v>
      </c>
      <c r="G300" s="80">
        <v>19700</v>
      </c>
      <c r="H300" s="80">
        <v>20600</v>
      </c>
      <c r="I300" s="80">
        <v>31800</v>
      </c>
      <c r="J300" s="80">
        <v>20300</v>
      </c>
      <c r="K300" s="80">
        <v>22500</v>
      </c>
      <c r="L300" s="80">
        <v>34300</v>
      </c>
      <c r="M300" s="80">
        <v>24700</v>
      </c>
      <c r="N300" s="80">
        <v>22500</v>
      </c>
      <c r="O300" s="80">
        <v>34300</v>
      </c>
      <c r="P300" s="80">
        <v>24900</v>
      </c>
      <c r="Q300" s="81">
        <v>37400</v>
      </c>
      <c r="R300" s="55"/>
      <c r="S300" s="56"/>
      <c r="T300" s="56"/>
    </row>
    <row r="301" spans="1:20" ht="56.25">
      <c r="A301" s="5"/>
      <c r="B301" s="79" t="s">
        <v>53</v>
      </c>
      <c r="C301" s="19" t="s">
        <v>57</v>
      </c>
      <c r="D301" s="39">
        <v>103007002</v>
      </c>
      <c r="E301" s="83">
        <f t="shared" si="10"/>
        <v>34000</v>
      </c>
      <c r="F301" s="80">
        <v>2100</v>
      </c>
      <c r="G301" s="80">
        <v>2100</v>
      </c>
      <c r="H301" s="80">
        <v>2300</v>
      </c>
      <c r="I301" s="80">
        <v>3500</v>
      </c>
      <c r="J301" s="80">
        <v>2200</v>
      </c>
      <c r="K301" s="80">
        <v>2400</v>
      </c>
      <c r="L301" s="80">
        <v>3800</v>
      </c>
      <c r="M301" s="80">
        <v>2700</v>
      </c>
      <c r="N301" s="80">
        <v>2400</v>
      </c>
      <c r="O301" s="80">
        <v>3700</v>
      </c>
      <c r="P301" s="80">
        <v>2800</v>
      </c>
      <c r="Q301" s="81">
        <v>4000</v>
      </c>
      <c r="R301" s="55"/>
      <c r="S301" s="56"/>
      <c r="T301" s="56"/>
    </row>
    <row r="302" spans="1:20" ht="56.25">
      <c r="A302" s="5"/>
      <c r="B302" s="79" t="s">
        <v>53</v>
      </c>
      <c r="C302" s="19" t="s">
        <v>57</v>
      </c>
      <c r="D302" s="39">
        <v>103008000</v>
      </c>
      <c r="E302" s="83">
        <f t="shared" si="10"/>
        <v>106000</v>
      </c>
      <c r="F302" s="80">
        <v>6500</v>
      </c>
      <c r="G302" s="80">
        <v>6700</v>
      </c>
      <c r="H302" s="80">
        <v>7000</v>
      </c>
      <c r="I302" s="80">
        <v>10800</v>
      </c>
      <c r="J302" s="80">
        <v>6900</v>
      </c>
      <c r="K302" s="80">
        <v>7600</v>
      </c>
      <c r="L302" s="80">
        <v>11700</v>
      </c>
      <c r="M302" s="80">
        <v>8400</v>
      </c>
      <c r="N302" s="80">
        <v>7600</v>
      </c>
      <c r="O302" s="80">
        <v>11700</v>
      </c>
      <c r="P302" s="80">
        <v>8500</v>
      </c>
      <c r="Q302" s="81">
        <v>12600</v>
      </c>
      <c r="R302" s="55"/>
      <c r="S302" s="56"/>
      <c r="T302" s="56"/>
    </row>
    <row r="303" spans="1:20" ht="56.25">
      <c r="A303" s="5"/>
      <c r="B303" s="79" t="s">
        <v>53</v>
      </c>
      <c r="C303" s="19" t="s">
        <v>57</v>
      </c>
      <c r="D303" s="39">
        <v>103020000</v>
      </c>
      <c r="E303" s="83">
        <f t="shared" si="10"/>
        <v>1508000</v>
      </c>
      <c r="F303" s="80">
        <v>90000</v>
      </c>
      <c r="G303" s="80">
        <v>95000</v>
      </c>
      <c r="H303" s="80">
        <v>100000</v>
      </c>
      <c r="I303" s="80">
        <v>150000</v>
      </c>
      <c r="J303" s="80">
        <v>100000</v>
      </c>
      <c r="K303" s="80">
        <v>110000</v>
      </c>
      <c r="L303" s="80">
        <v>170000</v>
      </c>
      <c r="M303" s="80">
        <v>120000</v>
      </c>
      <c r="N303" s="80">
        <v>110000</v>
      </c>
      <c r="O303" s="80">
        <v>170000</v>
      </c>
      <c r="P303" s="80">
        <v>120000</v>
      </c>
      <c r="Q303" s="81">
        <v>173000</v>
      </c>
      <c r="R303" s="55"/>
      <c r="S303" s="56"/>
      <c r="T303" s="56"/>
    </row>
    <row r="304" spans="1:20" ht="56.25">
      <c r="A304" s="5"/>
      <c r="B304" s="79" t="s">
        <v>53</v>
      </c>
      <c r="C304" s="19" t="s">
        <v>58</v>
      </c>
      <c r="D304" s="39" t="s">
        <v>2</v>
      </c>
      <c r="E304" s="83">
        <f t="shared" si="10"/>
        <v>4458000</v>
      </c>
      <c r="F304" s="80">
        <v>270000</v>
      </c>
      <c r="G304" s="80">
        <v>280000</v>
      </c>
      <c r="H304" s="80">
        <v>290000</v>
      </c>
      <c r="I304" s="80">
        <v>450000</v>
      </c>
      <c r="J304" s="80">
        <v>290000</v>
      </c>
      <c r="K304" s="80">
        <v>320000</v>
      </c>
      <c r="L304" s="80">
        <v>490000</v>
      </c>
      <c r="M304" s="80">
        <v>350000</v>
      </c>
      <c r="N304" s="80">
        <v>320000</v>
      </c>
      <c r="O304" s="80">
        <v>490000</v>
      </c>
      <c r="P304" s="80">
        <v>350000</v>
      </c>
      <c r="Q304" s="81">
        <v>558000</v>
      </c>
      <c r="R304" s="55"/>
      <c r="S304" s="56"/>
      <c r="T304" s="56"/>
    </row>
    <row r="305" spans="1:20" ht="56.25">
      <c r="A305" s="5"/>
      <c r="B305" s="79" t="s">
        <v>53</v>
      </c>
      <c r="C305" s="19" t="s">
        <v>58</v>
      </c>
      <c r="D305" s="39">
        <v>103020000</v>
      </c>
      <c r="E305" s="83">
        <f t="shared" si="10"/>
        <v>3600000</v>
      </c>
      <c r="F305" s="80">
        <v>219000</v>
      </c>
      <c r="G305" s="80">
        <v>220000</v>
      </c>
      <c r="H305" s="80">
        <v>240000</v>
      </c>
      <c r="I305" s="80">
        <v>370000</v>
      </c>
      <c r="J305" s="80">
        <v>230000</v>
      </c>
      <c r="K305" s="80">
        <v>260000</v>
      </c>
      <c r="L305" s="80">
        <v>340000</v>
      </c>
      <c r="M305" s="80">
        <v>280000</v>
      </c>
      <c r="N305" s="80">
        <v>260000</v>
      </c>
      <c r="O305" s="80">
        <v>400000</v>
      </c>
      <c r="P305" s="80">
        <v>300000</v>
      </c>
      <c r="Q305" s="81">
        <v>481000</v>
      </c>
      <c r="R305" s="55"/>
      <c r="S305" s="56"/>
      <c r="T305" s="56"/>
    </row>
    <row r="306" spans="1:20" ht="75">
      <c r="A306" s="5"/>
      <c r="B306" s="79" t="s">
        <v>59</v>
      </c>
      <c r="C306" s="19" t="s">
        <v>60</v>
      </c>
      <c r="D306" s="39">
        <v>103020000</v>
      </c>
      <c r="E306" s="83">
        <f t="shared" si="10"/>
        <v>40000</v>
      </c>
      <c r="F306" s="80">
        <v>0</v>
      </c>
      <c r="G306" s="80">
        <v>10000</v>
      </c>
      <c r="H306" s="80">
        <v>10000</v>
      </c>
      <c r="I306" s="80">
        <v>10000</v>
      </c>
      <c r="J306" s="80">
        <v>10000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1">
        <v>0</v>
      </c>
      <c r="R306" s="55"/>
      <c r="S306" s="56"/>
      <c r="T306" s="56"/>
    </row>
    <row r="307" spans="1:20" ht="75">
      <c r="A307" s="5"/>
      <c r="B307" s="79" t="s">
        <v>59</v>
      </c>
      <c r="C307" s="19" t="s">
        <v>61</v>
      </c>
      <c r="D307" s="39">
        <v>101003004</v>
      </c>
      <c r="E307" s="83">
        <f t="shared" si="10"/>
        <v>125000</v>
      </c>
      <c r="F307" s="80">
        <v>7625</v>
      </c>
      <c r="G307" s="80">
        <v>7875</v>
      </c>
      <c r="H307" s="80">
        <v>8250</v>
      </c>
      <c r="I307" s="80">
        <v>12750</v>
      </c>
      <c r="J307" s="80">
        <v>8125</v>
      </c>
      <c r="K307" s="80">
        <v>9000</v>
      </c>
      <c r="L307" s="80">
        <v>13750</v>
      </c>
      <c r="M307" s="80">
        <v>9875</v>
      </c>
      <c r="N307" s="80">
        <v>9000</v>
      </c>
      <c r="O307" s="80">
        <v>13750</v>
      </c>
      <c r="P307" s="80">
        <v>10000</v>
      </c>
      <c r="Q307" s="81">
        <v>15000</v>
      </c>
      <c r="R307" s="55"/>
      <c r="S307" s="56"/>
      <c r="T307" s="56"/>
    </row>
    <row r="308" spans="1:20" ht="75">
      <c r="A308" s="5"/>
      <c r="B308" s="79" t="s">
        <v>59</v>
      </c>
      <c r="C308" s="19" t="s">
        <v>61</v>
      </c>
      <c r="D308" s="39">
        <v>101003030</v>
      </c>
      <c r="E308" s="83">
        <f t="shared" si="10"/>
        <v>18100</v>
      </c>
      <c r="F308" s="80">
        <v>1104</v>
      </c>
      <c r="G308" s="80">
        <v>1141</v>
      </c>
      <c r="H308" s="80">
        <v>1195</v>
      </c>
      <c r="I308" s="80">
        <v>1846</v>
      </c>
      <c r="J308" s="80">
        <v>1176</v>
      </c>
      <c r="K308" s="80">
        <v>1303</v>
      </c>
      <c r="L308" s="80">
        <v>1991</v>
      </c>
      <c r="M308" s="80">
        <v>1430</v>
      </c>
      <c r="N308" s="80">
        <v>1303</v>
      </c>
      <c r="O308" s="80">
        <v>1991</v>
      </c>
      <c r="P308" s="80">
        <v>1448</v>
      </c>
      <c r="Q308" s="81">
        <v>2172</v>
      </c>
      <c r="R308" s="55"/>
      <c r="S308" s="56"/>
      <c r="T308" s="56"/>
    </row>
    <row r="309" spans="1:20" ht="75">
      <c r="A309" s="5"/>
      <c r="B309" s="79" t="s">
        <v>59</v>
      </c>
      <c r="C309" s="19" t="s">
        <v>61</v>
      </c>
      <c r="D309" s="39">
        <v>103001000</v>
      </c>
      <c r="E309" s="83">
        <f t="shared" si="10"/>
        <v>26549009</v>
      </c>
      <c r="F309" s="80">
        <v>1519490</v>
      </c>
      <c r="G309" s="80">
        <v>1672587</v>
      </c>
      <c r="H309" s="80">
        <v>1752234</v>
      </c>
      <c r="I309" s="80">
        <v>2807999</v>
      </c>
      <c r="J309" s="80">
        <v>1725685</v>
      </c>
      <c r="K309" s="80">
        <v>1911529</v>
      </c>
      <c r="L309" s="80">
        <v>2920391</v>
      </c>
      <c r="M309" s="80">
        <v>2097372</v>
      </c>
      <c r="N309" s="80">
        <v>1911529</v>
      </c>
      <c r="O309" s="80">
        <v>2920391</v>
      </c>
      <c r="P309" s="80">
        <v>2123921</v>
      </c>
      <c r="Q309" s="81">
        <v>3185881</v>
      </c>
      <c r="R309" s="55"/>
      <c r="S309" s="56"/>
      <c r="T309" s="56"/>
    </row>
    <row r="310" spans="1:20" ht="75">
      <c r="A310" s="5"/>
      <c r="B310" s="79" t="s">
        <v>59</v>
      </c>
      <c r="C310" s="19" t="s">
        <v>61</v>
      </c>
      <c r="D310" s="39">
        <v>103002000</v>
      </c>
      <c r="E310" s="83">
        <f t="shared" si="10"/>
        <v>96120</v>
      </c>
      <c r="F310" s="80">
        <v>5863</v>
      </c>
      <c r="G310" s="80">
        <v>6055</v>
      </c>
      <c r="H310" s="80">
        <v>6345</v>
      </c>
      <c r="I310" s="80">
        <v>9804</v>
      </c>
      <c r="J310" s="80">
        <v>6248</v>
      </c>
      <c r="K310" s="80">
        <v>6921</v>
      </c>
      <c r="L310" s="80">
        <v>10573</v>
      </c>
      <c r="M310" s="80">
        <v>7593</v>
      </c>
      <c r="N310" s="80">
        <v>6921</v>
      </c>
      <c r="O310" s="80">
        <v>10573</v>
      </c>
      <c r="P310" s="80">
        <v>7690</v>
      </c>
      <c r="Q310" s="81">
        <v>11534</v>
      </c>
      <c r="R310" s="55"/>
      <c r="S310" s="56"/>
      <c r="T310" s="56"/>
    </row>
    <row r="311" spans="1:20" ht="75">
      <c r="A311" s="5"/>
      <c r="B311" s="79" t="s">
        <v>59</v>
      </c>
      <c r="C311" s="19" t="s">
        <v>61</v>
      </c>
      <c r="D311" s="39">
        <v>103003000</v>
      </c>
      <c r="E311" s="83">
        <f t="shared" si="10"/>
        <v>130000</v>
      </c>
      <c r="F311" s="80">
        <v>7930</v>
      </c>
      <c r="G311" s="80">
        <v>8190</v>
      </c>
      <c r="H311" s="80">
        <v>8580</v>
      </c>
      <c r="I311" s="80">
        <v>13260</v>
      </c>
      <c r="J311" s="80">
        <v>8450</v>
      </c>
      <c r="K311" s="80">
        <v>9360</v>
      </c>
      <c r="L311" s="80">
        <v>14300</v>
      </c>
      <c r="M311" s="80">
        <v>10270</v>
      </c>
      <c r="N311" s="80">
        <v>9360</v>
      </c>
      <c r="O311" s="80">
        <v>14300</v>
      </c>
      <c r="P311" s="80">
        <v>10400</v>
      </c>
      <c r="Q311" s="81">
        <v>15600</v>
      </c>
      <c r="R311" s="55"/>
      <c r="S311" s="56"/>
      <c r="T311" s="56"/>
    </row>
    <row r="312" spans="1:20" ht="75">
      <c r="A312" s="5"/>
      <c r="B312" s="79" t="s">
        <v>59</v>
      </c>
      <c r="C312" s="19" t="s">
        <v>61</v>
      </c>
      <c r="D312" s="39">
        <v>103004001</v>
      </c>
      <c r="E312" s="83">
        <f t="shared" si="10"/>
        <v>2209344</v>
      </c>
      <c r="F312" s="80">
        <v>134770</v>
      </c>
      <c r="G312" s="80">
        <v>139189</v>
      </c>
      <c r="H312" s="80">
        <v>145817</v>
      </c>
      <c r="I312" s="80">
        <v>225353</v>
      </c>
      <c r="J312" s="80">
        <v>143607</v>
      </c>
      <c r="K312" s="80">
        <v>159073</v>
      </c>
      <c r="L312" s="80">
        <v>243028</v>
      </c>
      <c r="M312" s="80">
        <v>174538</v>
      </c>
      <c r="N312" s="80">
        <v>159073</v>
      </c>
      <c r="O312" s="80">
        <v>243028</v>
      </c>
      <c r="P312" s="80">
        <v>176747</v>
      </c>
      <c r="Q312" s="81">
        <v>265121</v>
      </c>
      <c r="R312" s="55"/>
      <c r="S312" s="56"/>
      <c r="T312" s="56"/>
    </row>
    <row r="313" spans="1:20" ht="75">
      <c r="A313" s="5"/>
      <c r="B313" s="79" t="s">
        <v>59</v>
      </c>
      <c r="C313" s="19" t="s">
        <v>61</v>
      </c>
      <c r="D313" s="39">
        <v>103004002</v>
      </c>
      <c r="E313" s="83">
        <f t="shared" si="10"/>
        <v>913248</v>
      </c>
      <c r="F313" s="80">
        <v>55708</v>
      </c>
      <c r="G313" s="80">
        <v>57535</v>
      </c>
      <c r="H313" s="80">
        <v>60274</v>
      </c>
      <c r="I313" s="80">
        <v>93151</v>
      </c>
      <c r="J313" s="80">
        <v>59360</v>
      </c>
      <c r="K313" s="80">
        <v>65754</v>
      </c>
      <c r="L313" s="80">
        <v>100457</v>
      </c>
      <c r="M313" s="80">
        <v>72147</v>
      </c>
      <c r="N313" s="80">
        <v>65754</v>
      </c>
      <c r="O313" s="80">
        <v>100457</v>
      </c>
      <c r="P313" s="80">
        <v>73061</v>
      </c>
      <c r="Q313" s="81">
        <v>109590</v>
      </c>
      <c r="R313" s="55"/>
      <c r="S313" s="56"/>
      <c r="T313" s="56"/>
    </row>
    <row r="314" spans="1:20" ht="75">
      <c r="A314" s="5"/>
      <c r="B314" s="79" t="s">
        <v>59</v>
      </c>
      <c r="C314" s="19" t="s">
        <v>61</v>
      </c>
      <c r="D314" s="39">
        <v>103004003</v>
      </c>
      <c r="E314" s="83">
        <f t="shared" si="10"/>
        <v>126489</v>
      </c>
      <c r="F314" s="80">
        <v>7716</v>
      </c>
      <c r="G314" s="80">
        <v>7969</v>
      </c>
      <c r="H314" s="80">
        <v>8348</v>
      </c>
      <c r="I314" s="80">
        <v>12902</v>
      </c>
      <c r="J314" s="80">
        <v>8222</v>
      </c>
      <c r="K314" s="80">
        <v>9107</v>
      </c>
      <c r="L314" s="80">
        <v>13914</v>
      </c>
      <c r="M314" s="80">
        <v>9992</v>
      </c>
      <c r="N314" s="80">
        <v>9107</v>
      </c>
      <c r="O314" s="80">
        <v>13914</v>
      </c>
      <c r="P314" s="80">
        <v>10119</v>
      </c>
      <c r="Q314" s="81">
        <v>15179</v>
      </c>
      <c r="R314" s="55"/>
      <c r="S314" s="56"/>
      <c r="T314" s="56"/>
    </row>
    <row r="315" spans="1:20" ht="75">
      <c r="A315" s="5"/>
      <c r="B315" s="79" t="s">
        <v>59</v>
      </c>
      <c r="C315" s="19" t="s">
        <v>61</v>
      </c>
      <c r="D315" s="39">
        <v>103006000</v>
      </c>
      <c r="E315" s="83">
        <f t="shared" si="10"/>
        <v>135445</v>
      </c>
      <c r="F315" s="80">
        <v>8262</v>
      </c>
      <c r="G315" s="80">
        <v>8534</v>
      </c>
      <c r="H315" s="80">
        <v>8940</v>
      </c>
      <c r="I315" s="80">
        <v>13815</v>
      </c>
      <c r="J315" s="80">
        <v>8804</v>
      </c>
      <c r="K315" s="80">
        <v>9752</v>
      </c>
      <c r="L315" s="80">
        <v>14899</v>
      </c>
      <c r="M315" s="80">
        <v>10700</v>
      </c>
      <c r="N315" s="80">
        <v>9752</v>
      </c>
      <c r="O315" s="80">
        <v>14899</v>
      </c>
      <c r="P315" s="80">
        <v>10835</v>
      </c>
      <c r="Q315" s="81">
        <v>16253</v>
      </c>
      <c r="R315" s="55"/>
      <c r="S315" s="56"/>
      <c r="T315" s="56"/>
    </row>
    <row r="316" spans="1:20" ht="75">
      <c r="A316" s="5"/>
      <c r="B316" s="79" t="s">
        <v>59</v>
      </c>
      <c r="C316" s="19" t="s">
        <v>61</v>
      </c>
      <c r="D316" s="39">
        <v>103007002</v>
      </c>
      <c r="E316" s="83">
        <f t="shared" si="10"/>
        <v>381916</v>
      </c>
      <c r="F316" s="80">
        <v>23297</v>
      </c>
      <c r="G316" s="80">
        <v>24061</v>
      </c>
      <c r="H316" s="80">
        <v>25207</v>
      </c>
      <c r="I316" s="80">
        <v>38955</v>
      </c>
      <c r="J316" s="80">
        <v>24825</v>
      </c>
      <c r="K316" s="80">
        <v>27497</v>
      </c>
      <c r="L316" s="80">
        <v>42011</v>
      </c>
      <c r="M316" s="80">
        <v>30172</v>
      </c>
      <c r="N316" s="80">
        <v>27497</v>
      </c>
      <c r="O316" s="80">
        <v>42011</v>
      </c>
      <c r="P316" s="80">
        <v>30553</v>
      </c>
      <c r="Q316" s="81">
        <v>45830</v>
      </c>
      <c r="R316" s="55"/>
      <c r="S316" s="56"/>
      <c r="T316" s="56"/>
    </row>
    <row r="317" spans="1:20" ht="75">
      <c r="A317" s="5"/>
      <c r="B317" s="79" t="s">
        <v>59</v>
      </c>
      <c r="C317" s="19" t="s">
        <v>61</v>
      </c>
      <c r="D317" s="39">
        <v>103008000</v>
      </c>
      <c r="E317" s="83">
        <f t="shared" si="10"/>
        <v>6933429</v>
      </c>
      <c r="F317" s="80">
        <v>166043</v>
      </c>
      <c r="G317" s="80">
        <v>436806</v>
      </c>
      <c r="H317" s="80">
        <v>457606</v>
      </c>
      <c r="I317" s="80">
        <v>964106</v>
      </c>
      <c r="J317" s="80">
        <v>450673</v>
      </c>
      <c r="K317" s="80">
        <v>499207</v>
      </c>
      <c r="L317" s="80">
        <v>762677</v>
      </c>
      <c r="M317" s="80">
        <v>547741</v>
      </c>
      <c r="N317" s="80">
        <v>499207</v>
      </c>
      <c r="O317" s="80">
        <v>762677</v>
      </c>
      <c r="P317" s="80">
        <v>554675</v>
      </c>
      <c r="Q317" s="81">
        <v>832011</v>
      </c>
      <c r="R317" s="55"/>
      <c r="S317" s="56"/>
      <c r="T317" s="56"/>
    </row>
    <row r="318" spans="1:20" ht="75">
      <c r="A318" s="5"/>
      <c r="B318" s="79" t="s">
        <v>59</v>
      </c>
      <c r="C318" s="19" t="s">
        <v>61</v>
      </c>
      <c r="D318" s="39">
        <v>103010003</v>
      </c>
      <c r="E318" s="83">
        <f t="shared" si="10"/>
        <v>65000</v>
      </c>
      <c r="F318" s="80">
        <v>3965</v>
      </c>
      <c r="G318" s="80">
        <v>4095</v>
      </c>
      <c r="H318" s="80">
        <v>4290</v>
      </c>
      <c r="I318" s="80">
        <v>6630</v>
      </c>
      <c r="J318" s="80">
        <v>4225</v>
      </c>
      <c r="K318" s="80">
        <v>4680</v>
      </c>
      <c r="L318" s="80">
        <v>7150</v>
      </c>
      <c r="M318" s="80">
        <v>5135</v>
      </c>
      <c r="N318" s="80">
        <v>4680</v>
      </c>
      <c r="O318" s="80">
        <v>7150</v>
      </c>
      <c r="P318" s="80">
        <v>5200</v>
      </c>
      <c r="Q318" s="81">
        <v>7800</v>
      </c>
      <c r="R318" s="55"/>
      <c r="S318" s="56"/>
      <c r="T318" s="56"/>
    </row>
    <row r="319" spans="1:20" ht="75">
      <c r="A319" s="5"/>
      <c r="B319" s="79" t="s">
        <v>59</v>
      </c>
      <c r="C319" s="19" t="s">
        <v>62</v>
      </c>
      <c r="D319" s="39" t="s">
        <v>2</v>
      </c>
      <c r="E319" s="83">
        <f t="shared" si="10"/>
        <v>900000</v>
      </c>
      <c r="F319" s="80">
        <v>54900</v>
      </c>
      <c r="G319" s="80">
        <v>56700</v>
      </c>
      <c r="H319" s="80">
        <v>59400</v>
      </c>
      <c r="I319" s="80">
        <v>91800</v>
      </c>
      <c r="J319" s="80">
        <v>58500</v>
      </c>
      <c r="K319" s="80">
        <v>64800</v>
      </c>
      <c r="L319" s="80">
        <v>99000</v>
      </c>
      <c r="M319" s="80">
        <v>71100</v>
      </c>
      <c r="N319" s="80">
        <v>64800</v>
      </c>
      <c r="O319" s="80">
        <v>99000</v>
      </c>
      <c r="P319" s="80">
        <v>72000</v>
      </c>
      <c r="Q319" s="81">
        <v>108000</v>
      </c>
      <c r="R319" s="55"/>
      <c r="S319" s="56"/>
      <c r="T319" s="56"/>
    </row>
    <row r="320" spans="1:20" ht="75">
      <c r="A320" s="5"/>
      <c r="B320" s="79" t="s">
        <v>59</v>
      </c>
      <c r="C320" s="19" t="s">
        <v>62</v>
      </c>
      <c r="D320" s="39">
        <v>101003004</v>
      </c>
      <c r="E320" s="83">
        <f t="shared" si="10"/>
        <v>234300</v>
      </c>
      <c r="F320" s="80">
        <v>14292</v>
      </c>
      <c r="G320" s="80">
        <v>14760</v>
      </c>
      <c r="H320" s="80">
        <v>15464</v>
      </c>
      <c r="I320" s="80">
        <v>23899</v>
      </c>
      <c r="J320" s="80">
        <v>15229</v>
      </c>
      <c r="K320" s="80">
        <v>16870</v>
      </c>
      <c r="L320" s="80">
        <v>25773</v>
      </c>
      <c r="M320" s="80">
        <v>18510</v>
      </c>
      <c r="N320" s="80">
        <v>16870</v>
      </c>
      <c r="O320" s="80">
        <v>25773</v>
      </c>
      <c r="P320" s="80">
        <v>18744</v>
      </c>
      <c r="Q320" s="81">
        <v>28116</v>
      </c>
      <c r="R320" s="55"/>
      <c r="S320" s="56"/>
      <c r="T320" s="56"/>
    </row>
    <row r="321" spans="1:20" ht="75">
      <c r="A321" s="5"/>
      <c r="B321" s="79" t="s">
        <v>59</v>
      </c>
      <c r="C321" s="19" t="s">
        <v>62</v>
      </c>
      <c r="D321" s="39">
        <v>103001000</v>
      </c>
      <c r="E321" s="83">
        <f t="shared" si="10"/>
        <v>30375030</v>
      </c>
      <c r="F321" s="80">
        <v>2209773</v>
      </c>
      <c r="G321" s="80">
        <v>1913627</v>
      </c>
      <c r="H321" s="80">
        <v>2004752</v>
      </c>
      <c r="I321" s="80">
        <v>2741357</v>
      </c>
      <c r="J321" s="80">
        <v>1974377</v>
      </c>
      <c r="K321" s="80">
        <v>2187002</v>
      </c>
      <c r="L321" s="80">
        <v>3341253</v>
      </c>
      <c r="M321" s="80">
        <v>2399628</v>
      </c>
      <c r="N321" s="80">
        <v>2187002</v>
      </c>
      <c r="O321" s="80">
        <v>3341253</v>
      </c>
      <c r="P321" s="80">
        <v>2430002</v>
      </c>
      <c r="Q321" s="81">
        <v>3645004</v>
      </c>
      <c r="R321" s="55"/>
      <c r="S321" s="56"/>
      <c r="T321" s="56"/>
    </row>
    <row r="322" spans="1:20" ht="75">
      <c r="A322" s="5"/>
      <c r="B322" s="79" t="s">
        <v>59</v>
      </c>
      <c r="C322" s="19" t="s">
        <v>62</v>
      </c>
      <c r="D322" s="39">
        <v>103002000</v>
      </c>
      <c r="E322" s="83">
        <f t="shared" si="10"/>
        <v>56240</v>
      </c>
      <c r="F322" s="80">
        <v>3430</v>
      </c>
      <c r="G322" s="80">
        <v>3543</v>
      </c>
      <c r="H322" s="80">
        <v>3712</v>
      </c>
      <c r="I322" s="80">
        <v>5737</v>
      </c>
      <c r="J322" s="80">
        <v>3656</v>
      </c>
      <c r="K322" s="80">
        <v>4050</v>
      </c>
      <c r="L322" s="80">
        <v>6186</v>
      </c>
      <c r="M322" s="80">
        <v>4443</v>
      </c>
      <c r="N322" s="80">
        <v>4049</v>
      </c>
      <c r="O322" s="80">
        <v>6186</v>
      </c>
      <c r="P322" s="80">
        <v>4499</v>
      </c>
      <c r="Q322" s="81">
        <v>6749</v>
      </c>
      <c r="R322" s="55"/>
      <c r="S322" s="56"/>
      <c r="T322" s="56"/>
    </row>
    <row r="323" spans="1:20" ht="75">
      <c r="A323" s="5"/>
      <c r="B323" s="79" t="s">
        <v>59</v>
      </c>
      <c r="C323" s="19" t="s">
        <v>62</v>
      </c>
      <c r="D323" s="39">
        <v>103003000</v>
      </c>
      <c r="E323" s="83">
        <f t="shared" si="10"/>
        <v>238000</v>
      </c>
      <c r="F323" s="80">
        <v>14518</v>
      </c>
      <c r="G323" s="80">
        <v>14994</v>
      </c>
      <c r="H323" s="80">
        <v>15708</v>
      </c>
      <c r="I323" s="80">
        <v>24276</v>
      </c>
      <c r="J323" s="80">
        <v>15470</v>
      </c>
      <c r="K323" s="80">
        <v>17136</v>
      </c>
      <c r="L323" s="80">
        <v>26180</v>
      </c>
      <c r="M323" s="80">
        <v>18802</v>
      </c>
      <c r="N323" s="80">
        <v>17136</v>
      </c>
      <c r="O323" s="80">
        <v>26180</v>
      </c>
      <c r="P323" s="80">
        <v>19040</v>
      </c>
      <c r="Q323" s="81">
        <v>28560</v>
      </c>
      <c r="R323" s="55"/>
      <c r="S323" s="56"/>
      <c r="T323" s="56"/>
    </row>
    <row r="324" spans="1:20" ht="75">
      <c r="A324" s="5"/>
      <c r="B324" s="79" t="s">
        <v>59</v>
      </c>
      <c r="C324" s="19" t="s">
        <v>62</v>
      </c>
      <c r="D324" s="39">
        <v>103004001</v>
      </c>
      <c r="E324" s="83">
        <f t="shared" si="10"/>
        <v>2415580</v>
      </c>
      <c r="F324" s="80">
        <v>147350</v>
      </c>
      <c r="G324" s="80">
        <v>152182</v>
      </c>
      <c r="H324" s="80">
        <v>159429</v>
      </c>
      <c r="I324" s="80">
        <v>246389</v>
      </c>
      <c r="J324" s="80">
        <v>157013</v>
      </c>
      <c r="K324" s="80">
        <v>173921</v>
      </c>
      <c r="L324" s="80">
        <v>265714</v>
      </c>
      <c r="M324" s="80">
        <v>190830</v>
      </c>
      <c r="N324" s="80">
        <v>173922</v>
      </c>
      <c r="O324" s="80">
        <v>265714</v>
      </c>
      <c r="P324" s="80">
        <v>193246</v>
      </c>
      <c r="Q324" s="81">
        <v>289870</v>
      </c>
      <c r="R324" s="55"/>
      <c r="S324" s="56"/>
      <c r="T324" s="56"/>
    </row>
    <row r="325" spans="1:20" ht="75">
      <c r="A325" s="5"/>
      <c r="B325" s="79" t="s">
        <v>59</v>
      </c>
      <c r="C325" s="19" t="s">
        <v>62</v>
      </c>
      <c r="D325" s="39">
        <v>103004002</v>
      </c>
      <c r="E325" s="83">
        <f t="shared" si="10"/>
        <v>7883787</v>
      </c>
      <c r="F325" s="80">
        <v>480911</v>
      </c>
      <c r="G325" s="80">
        <v>496679</v>
      </c>
      <c r="H325" s="80">
        <v>520330</v>
      </c>
      <c r="I325" s="80">
        <v>804146</v>
      </c>
      <c r="J325" s="80">
        <v>512446</v>
      </c>
      <c r="K325" s="80">
        <v>567632</v>
      </c>
      <c r="L325" s="80">
        <v>867217</v>
      </c>
      <c r="M325" s="80">
        <v>622819</v>
      </c>
      <c r="N325" s="80">
        <v>567633</v>
      </c>
      <c r="O325" s="80">
        <v>867217</v>
      </c>
      <c r="P325" s="80">
        <v>630703</v>
      </c>
      <c r="Q325" s="81">
        <v>946054</v>
      </c>
      <c r="R325" s="55"/>
      <c r="S325" s="56"/>
      <c r="T325" s="56"/>
    </row>
    <row r="326" spans="1:20" ht="75">
      <c r="A326" s="5"/>
      <c r="B326" s="79" t="s">
        <v>59</v>
      </c>
      <c r="C326" s="19" t="s">
        <v>62</v>
      </c>
      <c r="D326" s="39">
        <v>103004003</v>
      </c>
      <c r="E326" s="83">
        <f t="shared" si="10"/>
        <v>341994</v>
      </c>
      <c r="F326" s="80">
        <v>20861</v>
      </c>
      <c r="G326" s="80">
        <v>21545</v>
      </c>
      <c r="H326" s="80">
        <v>22571</v>
      </c>
      <c r="I326" s="80">
        <v>34883</v>
      </c>
      <c r="J326" s="80">
        <v>22230</v>
      </c>
      <c r="K326" s="80">
        <v>24624</v>
      </c>
      <c r="L326" s="80">
        <v>37619</v>
      </c>
      <c r="M326" s="80">
        <v>27018</v>
      </c>
      <c r="N326" s="80">
        <v>24624</v>
      </c>
      <c r="O326" s="80">
        <v>37620</v>
      </c>
      <c r="P326" s="80">
        <v>27360</v>
      </c>
      <c r="Q326" s="81">
        <v>41039</v>
      </c>
      <c r="R326" s="55"/>
      <c r="S326" s="56"/>
      <c r="T326" s="56"/>
    </row>
    <row r="327" spans="1:20" ht="75">
      <c r="A327" s="5"/>
      <c r="B327" s="79" t="s">
        <v>59</v>
      </c>
      <c r="C327" s="19" t="s">
        <v>62</v>
      </c>
      <c r="D327" s="39">
        <v>103004005</v>
      </c>
      <c r="E327" s="83">
        <f t="shared" si="10"/>
        <v>734139</v>
      </c>
      <c r="F327" s="80">
        <v>44783</v>
      </c>
      <c r="G327" s="80">
        <v>46250</v>
      </c>
      <c r="H327" s="80">
        <v>48453</v>
      </c>
      <c r="I327" s="80">
        <v>74883</v>
      </c>
      <c r="J327" s="80">
        <v>47719</v>
      </c>
      <c r="K327" s="80">
        <v>52858</v>
      </c>
      <c r="L327" s="80">
        <v>80755</v>
      </c>
      <c r="M327" s="80">
        <v>57997</v>
      </c>
      <c r="N327" s="80">
        <v>52858</v>
      </c>
      <c r="O327" s="80">
        <v>80755</v>
      </c>
      <c r="P327" s="80">
        <v>58731</v>
      </c>
      <c r="Q327" s="81">
        <v>88097</v>
      </c>
      <c r="R327" s="55"/>
      <c r="S327" s="56"/>
      <c r="T327" s="56"/>
    </row>
    <row r="328" spans="1:20" ht="75">
      <c r="A328" s="5"/>
      <c r="B328" s="79" t="s">
        <v>59</v>
      </c>
      <c r="C328" s="19" t="s">
        <v>62</v>
      </c>
      <c r="D328" s="39">
        <v>103006000</v>
      </c>
      <c r="E328" s="83">
        <f t="shared" si="10"/>
        <v>514430</v>
      </c>
      <c r="F328" s="80">
        <v>31380</v>
      </c>
      <c r="G328" s="80">
        <v>32409</v>
      </c>
      <c r="H328" s="80">
        <v>33952</v>
      </c>
      <c r="I328" s="80">
        <v>52472</v>
      </c>
      <c r="J328" s="80">
        <v>33438</v>
      </c>
      <c r="K328" s="80">
        <v>37040</v>
      </c>
      <c r="L328" s="80">
        <v>56587</v>
      </c>
      <c r="M328" s="80">
        <v>40640</v>
      </c>
      <c r="N328" s="80">
        <v>37039</v>
      </c>
      <c r="O328" s="80">
        <v>56587</v>
      </c>
      <c r="P328" s="80">
        <v>41154</v>
      </c>
      <c r="Q328" s="81">
        <v>61732</v>
      </c>
      <c r="R328" s="55"/>
      <c r="S328" s="56"/>
      <c r="T328" s="56"/>
    </row>
    <row r="329" spans="1:20" ht="75">
      <c r="A329" s="5"/>
      <c r="B329" s="79" t="s">
        <v>59</v>
      </c>
      <c r="C329" s="19" t="s">
        <v>62</v>
      </c>
      <c r="D329" s="39">
        <v>103007002</v>
      </c>
      <c r="E329" s="83">
        <f t="shared" si="10"/>
        <v>753840</v>
      </c>
      <c r="F329" s="80">
        <v>48425</v>
      </c>
      <c r="G329" s="80">
        <v>40012</v>
      </c>
      <c r="H329" s="80">
        <v>42393</v>
      </c>
      <c r="I329" s="80">
        <v>70972</v>
      </c>
      <c r="J329" s="80">
        <v>41600</v>
      </c>
      <c r="K329" s="80">
        <v>57156</v>
      </c>
      <c r="L329" s="80">
        <v>87323</v>
      </c>
      <c r="M329" s="80">
        <v>62713</v>
      </c>
      <c r="N329" s="80">
        <v>57156</v>
      </c>
      <c r="O329" s="80">
        <v>87322</v>
      </c>
      <c r="P329" s="80">
        <v>63507</v>
      </c>
      <c r="Q329" s="81">
        <v>95261</v>
      </c>
      <c r="R329" s="55"/>
      <c r="S329" s="56"/>
      <c r="T329" s="56"/>
    </row>
    <row r="330" spans="1:20" ht="75">
      <c r="A330" s="5"/>
      <c r="B330" s="79" t="s">
        <v>59</v>
      </c>
      <c r="C330" s="19" t="s">
        <v>62</v>
      </c>
      <c r="D330" s="39">
        <v>103008000</v>
      </c>
      <c r="E330" s="83">
        <f t="shared" si="10"/>
        <v>1060960</v>
      </c>
      <c r="F330" s="80">
        <v>64719</v>
      </c>
      <c r="G330" s="80">
        <v>66840</v>
      </c>
      <c r="H330" s="80">
        <v>70023</v>
      </c>
      <c r="I330" s="80">
        <v>108218</v>
      </c>
      <c r="J330" s="80">
        <v>68962</v>
      </c>
      <c r="K330" s="80">
        <v>76389</v>
      </c>
      <c r="L330" s="80">
        <v>116706</v>
      </c>
      <c r="M330" s="80">
        <v>83816</v>
      </c>
      <c r="N330" s="80">
        <v>76389</v>
      </c>
      <c r="O330" s="80">
        <v>116706</v>
      </c>
      <c r="P330" s="80">
        <v>84877</v>
      </c>
      <c r="Q330" s="81">
        <v>127315</v>
      </c>
      <c r="R330" s="55"/>
      <c r="S330" s="56"/>
      <c r="T330" s="56"/>
    </row>
    <row r="331" spans="1:20" ht="75">
      <c r="A331" s="5"/>
      <c r="B331" s="79" t="s">
        <v>59</v>
      </c>
      <c r="C331" s="19" t="s">
        <v>62</v>
      </c>
      <c r="D331" s="39">
        <v>103010003</v>
      </c>
      <c r="E331" s="83">
        <f t="shared" si="10"/>
        <v>30000</v>
      </c>
      <c r="F331" s="80">
        <v>1830</v>
      </c>
      <c r="G331" s="80">
        <v>1890</v>
      </c>
      <c r="H331" s="80">
        <v>1980</v>
      </c>
      <c r="I331" s="80">
        <v>3060</v>
      </c>
      <c r="J331" s="80">
        <v>1950</v>
      </c>
      <c r="K331" s="80">
        <v>2160</v>
      </c>
      <c r="L331" s="80">
        <v>3300</v>
      </c>
      <c r="M331" s="80">
        <v>2370</v>
      </c>
      <c r="N331" s="80">
        <v>2160</v>
      </c>
      <c r="O331" s="80">
        <v>3300</v>
      </c>
      <c r="P331" s="80">
        <v>2400</v>
      </c>
      <c r="Q331" s="81">
        <v>3600</v>
      </c>
      <c r="R331" s="55"/>
      <c r="S331" s="56"/>
      <c r="T331" s="56"/>
    </row>
    <row r="332" spans="1:20" ht="75">
      <c r="A332" s="5"/>
      <c r="B332" s="79" t="s">
        <v>59</v>
      </c>
      <c r="C332" s="19" t="s">
        <v>62</v>
      </c>
      <c r="D332" s="39">
        <v>107011001</v>
      </c>
      <c r="E332" s="83">
        <f t="shared" si="10"/>
        <v>875000</v>
      </c>
      <c r="F332" s="80">
        <v>0</v>
      </c>
      <c r="G332" s="80">
        <v>55125</v>
      </c>
      <c r="H332" s="80">
        <v>57750</v>
      </c>
      <c r="I332" s="80">
        <v>142625</v>
      </c>
      <c r="J332" s="80">
        <v>56875</v>
      </c>
      <c r="K332" s="80">
        <v>63000</v>
      </c>
      <c r="L332" s="80">
        <v>96250</v>
      </c>
      <c r="M332" s="80">
        <v>69125</v>
      </c>
      <c r="N332" s="80">
        <v>63000</v>
      </c>
      <c r="O332" s="80">
        <v>96250</v>
      </c>
      <c r="P332" s="80">
        <v>70000</v>
      </c>
      <c r="Q332" s="81">
        <v>105000</v>
      </c>
      <c r="R332" s="55"/>
      <c r="S332" s="56"/>
      <c r="T332" s="56"/>
    </row>
    <row r="333" spans="1:20" ht="75">
      <c r="A333" s="5"/>
      <c r="B333" s="79" t="s">
        <v>59</v>
      </c>
      <c r="C333" s="19" t="s">
        <v>63</v>
      </c>
      <c r="D333" s="39" t="s">
        <v>2</v>
      </c>
      <c r="E333" s="83">
        <f t="shared" si="10"/>
        <v>3056000</v>
      </c>
      <c r="F333" s="80">
        <v>186416</v>
      </c>
      <c r="G333" s="80">
        <v>192528</v>
      </c>
      <c r="H333" s="80">
        <v>201696</v>
      </c>
      <c r="I333" s="80">
        <v>311712</v>
      </c>
      <c r="J333" s="80">
        <v>198640</v>
      </c>
      <c r="K333" s="80">
        <v>220032</v>
      </c>
      <c r="L333" s="80">
        <v>336160</v>
      </c>
      <c r="M333" s="80">
        <v>241424</v>
      </c>
      <c r="N333" s="80">
        <v>220032</v>
      </c>
      <c r="O333" s="80">
        <v>336160</v>
      </c>
      <c r="P333" s="80">
        <v>244480</v>
      </c>
      <c r="Q333" s="81">
        <v>366720</v>
      </c>
      <c r="R333" s="55"/>
      <c r="S333" s="56"/>
      <c r="T333" s="56"/>
    </row>
    <row r="334" spans="1:20" ht="56.25">
      <c r="A334" s="5"/>
      <c r="B334" s="79" t="s">
        <v>64</v>
      </c>
      <c r="C334" s="19" t="s">
        <v>65</v>
      </c>
      <c r="D334" s="39" t="s">
        <v>2</v>
      </c>
      <c r="E334" s="83">
        <f t="shared" si="10"/>
        <v>40000</v>
      </c>
      <c r="F334" s="80">
        <v>0</v>
      </c>
      <c r="G334" s="80">
        <v>0</v>
      </c>
      <c r="H334" s="80">
        <v>0</v>
      </c>
      <c r="I334" s="80">
        <v>0</v>
      </c>
      <c r="J334" s="80">
        <v>0</v>
      </c>
      <c r="K334" s="80">
        <v>40000</v>
      </c>
      <c r="L334" s="80">
        <v>0</v>
      </c>
      <c r="M334" s="80">
        <v>0</v>
      </c>
      <c r="N334" s="80">
        <v>0</v>
      </c>
      <c r="O334" s="80">
        <v>0</v>
      </c>
      <c r="P334" s="80">
        <v>0</v>
      </c>
      <c r="Q334" s="81">
        <v>0</v>
      </c>
      <c r="R334" s="55"/>
      <c r="S334" s="56"/>
      <c r="T334" s="56"/>
    </row>
    <row r="335" spans="1:20" ht="56.25">
      <c r="A335" s="5"/>
      <c r="B335" s="79" t="s">
        <v>64</v>
      </c>
      <c r="C335" s="19" t="s">
        <v>66</v>
      </c>
      <c r="D335" s="39" t="s">
        <v>2</v>
      </c>
      <c r="E335" s="83">
        <f t="shared" si="10"/>
        <v>4491000</v>
      </c>
      <c r="F335" s="80">
        <v>274000</v>
      </c>
      <c r="G335" s="80">
        <v>283000</v>
      </c>
      <c r="H335" s="80">
        <v>296000</v>
      </c>
      <c r="I335" s="80">
        <v>458000</v>
      </c>
      <c r="J335" s="80">
        <v>292000</v>
      </c>
      <c r="K335" s="80">
        <v>323000</v>
      </c>
      <c r="L335" s="80">
        <v>494000</v>
      </c>
      <c r="M335" s="80">
        <v>355000</v>
      </c>
      <c r="N335" s="80">
        <v>323000</v>
      </c>
      <c r="O335" s="80">
        <v>494000</v>
      </c>
      <c r="P335" s="80">
        <v>360000</v>
      </c>
      <c r="Q335" s="81">
        <v>539000</v>
      </c>
      <c r="R335" s="55"/>
      <c r="S335" s="56"/>
      <c r="T335" s="56"/>
    </row>
    <row r="336" spans="1:20" ht="75">
      <c r="A336" s="5"/>
      <c r="B336" s="79" t="s">
        <v>67</v>
      </c>
      <c r="C336" s="19" t="s">
        <v>68</v>
      </c>
      <c r="D336" s="39">
        <v>101003014</v>
      </c>
      <c r="E336" s="83">
        <f t="shared" si="10"/>
        <v>53100</v>
      </c>
      <c r="F336" s="80">
        <v>4425</v>
      </c>
      <c r="G336" s="80">
        <v>4425</v>
      </c>
      <c r="H336" s="80">
        <v>4425</v>
      </c>
      <c r="I336" s="80">
        <v>4425</v>
      </c>
      <c r="J336" s="80">
        <v>4425</v>
      </c>
      <c r="K336" s="80">
        <v>4425</v>
      </c>
      <c r="L336" s="80">
        <v>4425</v>
      </c>
      <c r="M336" s="80">
        <v>4425</v>
      </c>
      <c r="N336" s="80">
        <v>4425</v>
      </c>
      <c r="O336" s="80">
        <v>4425</v>
      </c>
      <c r="P336" s="80">
        <v>4425</v>
      </c>
      <c r="Q336" s="81">
        <v>4425</v>
      </c>
      <c r="R336" s="55"/>
      <c r="S336" s="56"/>
      <c r="T336" s="56"/>
    </row>
    <row r="337" spans="1:20" ht="75">
      <c r="A337" s="5"/>
      <c r="B337" s="79" t="s">
        <v>67</v>
      </c>
      <c r="C337" s="19" t="s">
        <v>69</v>
      </c>
      <c r="D337" s="39">
        <v>101003005</v>
      </c>
      <c r="E337" s="83">
        <f t="shared" si="10"/>
        <v>10400</v>
      </c>
      <c r="F337" s="80">
        <v>0</v>
      </c>
      <c r="G337" s="80">
        <v>0</v>
      </c>
      <c r="H337" s="80">
        <v>0</v>
      </c>
      <c r="I337" s="80">
        <v>0</v>
      </c>
      <c r="J337" s="80">
        <v>10400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1">
        <v>0</v>
      </c>
      <c r="R337" s="55"/>
      <c r="S337" s="56"/>
      <c r="T337" s="56"/>
    </row>
    <row r="338" spans="1:20" ht="75">
      <c r="A338" s="5"/>
      <c r="B338" s="79" t="s">
        <v>67</v>
      </c>
      <c r="C338" s="19" t="s">
        <v>70</v>
      </c>
      <c r="D338" s="39">
        <v>101003018</v>
      </c>
      <c r="E338" s="83">
        <f t="shared" si="10"/>
        <v>191300</v>
      </c>
      <c r="F338" s="80">
        <v>15950</v>
      </c>
      <c r="G338" s="80">
        <v>15950</v>
      </c>
      <c r="H338" s="80">
        <v>15950</v>
      </c>
      <c r="I338" s="80">
        <v>15950</v>
      </c>
      <c r="J338" s="80">
        <v>15950</v>
      </c>
      <c r="K338" s="80">
        <v>15950</v>
      </c>
      <c r="L338" s="80">
        <v>15950</v>
      </c>
      <c r="M338" s="80">
        <v>15950</v>
      </c>
      <c r="N338" s="80">
        <v>15950</v>
      </c>
      <c r="O338" s="80">
        <v>15950</v>
      </c>
      <c r="P338" s="80">
        <v>15950</v>
      </c>
      <c r="Q338" s="81">
        <v>15850</v>
      </c>
      <c r="R338" s="55"/>
      <c r="S338" s="56"/>
      <c r="T338" s="56"/>
    </row>
    <row r="339" spans="1:20" ht="75">
      <c r="A339" s="5"/>
      <c r="B339" s="79" t="s">
        <v>67</v>
      </c>
      <c r="C339" s="19" t="s">
        <v>70</v>
      </c>
      <c r="D339" s="39">
        <v>101003019</v>
      </c>
      <c r="E339" s="83">
        <f t="shared" si="10"/>
        <v>286700</v>
      </c>
      <c r="F339" s="80">
        <v>23890</v>
      </c>
      <c r="G339" s="80">
        <v>23890</v>
      </c>
      <c r="H339" s="80">
        <v>23890</v>
      </c>
      <c r="I339" s="80">
        <v>23890</v>
      </c>
      <c r="J339" s="80">
        <v>23890</v>
      </c>
      <c r="K339" s="80">
        <v>23890</v>
      </c>
      <c r="L339" s="80">
        <v>23890</v>
      </c>
      <c r="M339" s="80">
        <v>23890</v>
      </c>
      <c r="N339" s="80">
        <v>23890</v>
      </c>
      <c r="O339" s="80">
        <v>23890</v>
      </c>
      <c r="P339" s="80">
        <v>23890</v>
      </c>
      <c r="Q339" s="81">
        <v>23910</v>
      </c>
      <c r="R339" s="55"/>
      <c r="S339" s="56"/>
      <c r="T339" s="56"/>
    </row>
    <row r="340" spans="1:20" ht="75">
      <c r="A340" s="5"/>
      <c r="B340" s="79" t="s">
        <v>67</v>
      </c>
      <c r="C340" s="19" t="s">
        <v>70</v>
      </c>
      <c r="D340" s="39">
        <v>101003021</v>
      </c>
      <c r="E340" s="83">
        <f t="shared" si="10"/>
        <v>35474500</v>
      </c>
      <c r="F340" s="80">
        <v>2956300</v>
      </c>
      <c r="G340" s="80">
        <v>2956200</v>
      </c>
      <c r="H340" s="80">
        <v>2956200</v>
      </c>
      <c r="I340" s="80">
        <v>2956200</v>
      </c>
      <c r="J340" s="80">
        <v>2956200</v>
      </c>
      <c r="K340" s="80">
        <v>2956200</v>
      </c>
      <c r="L340" s="80">
        <v>2956200</v>
      </c>
      <c r="M340" s="80">
        <v>2956200</v>
      </c>
      <c r="N340" s="80">
        <v>2956200</v>
      </c>
      <c r="O340" s="80">
        <v>2956200</v>
      </c>
      <c r="P340" s="80">
        <v>2956200</v>
      </c>
      <c r="Q340" s="81">
        <v>2956200</v>
      </c>
      <c r="R340" s="55"/>
      <c r="S340" s="56"/>
      <c r="T340" s="56"/>
    </row>
    <row r="341" spans="1:20" ht="75">
      <c r="A341" s="5"/>
      <c r="B341" s="79" t="s">
        <v>67</v>
      </c>
      <c r="C341" s="19" t="s">
        <v>70</v>
      </c>
      <c r="D341" s="39">
        <v>101003022</v>
      </c>
      <c r="E341" s="83">
        <f t="shared" si="10"/>
        <v>22783500</v>
      </c>
      <c r="F341" s="80">
        <v>1900000</v>
      </c>
      <c r="G341" s="80">
        <v>1900000</v>
      </c>
      <c r="H341" s="80">
        <v>1900000</v>
      </c>
      <c r="I341" s="80">
        <v>1900000</v>
      </c>
      <c r="J341" s="80">
        <v>1900000</v>
      </c>
      <c r="K341" s="80">
        <v>1900000</v>
      </c>
      <c r="L341" s="80">
        <v>1900000</v>
      </c>
      <c r="M341" s="80">
        <v>1900000</v>
      </c>
      <c r="N341" s="80">
        <v>1900000</v>
      </c>
      <c r="O341" s="80">
        <v>1900000</v>
      </c>
      <c r="P341" s="80">
        <v>1900000</v>
      </c>
      <c r="Q341" s="81">
        <v>1883500</v>
      </c>
      <c r="R341" s="55"/>
      <c r="S341" s="56"/>
      <c r="T341" s="56"/>
    </row>
    <row r="342" spans="1:20" ht="75">
      <c r="A342" s="5"/>
      <c r="B342" s="79" t="s">
        <v>67</v>
      </c>
      <c r="C342" s="19" t="s">
        <v>71</v>
      </c>
      <c r="D342" s="39">
        <v>101003012</v>
      </c>
      <c r="E342" s="83">
        <f t="shared" si="10"/>
        <v>506400</v>
      </c>
      <c r="F342" s="80">
        <v>42200</v>
      </c>
      <c r="G342" s="80">
        <v>42200</v>
      </c>
      <c r="H342" s="80">
        <v>42200</v>
      </c>
      <c r="I342" s="80">
        <v>42200</v>
      </c>
      <c r="J342" s="80">
        <v>42200</v>
      </c>
      <c r="K342" s="80">
        <v>42200</v>
      </c>
      <c r="L342" s="80">
        <v>42200</v>
      </c>
      <c r="M342" s="80">
        <v>42200</v>
      </c>
      <c r="N342" s="80">
        <v>42200</v>
      </c>
      <c r="O342" s="80">
        <v>42200</v>
      </c>
      <c r="P342" s="80">
        <v>42200</v>
      </c>
      <c r="Q342" s="81">
        <v>42200</v>
      </c>
      <c r="R342" s="55"/>
      <c r="S342" s="56"/>
      <c r="T342" s="56"/>
    </row>
    <row r="343" spans="1:20" ht="75">
      <c r="A343" s="5"/>
      <c r="B343" s="79" t="s">
        <v>67</v>
      </c>
      <c r="C343" s="19" t="s">
        <v>71</v>
      </c>
      <c r="D343" s="39">
        <v>101003013</v>
      </c>
      <c r="E343" s="83">
        <f t="shared" si="10"/>
        <v>5668000</v>
      </c>
      <c r="F343" s="80">
        <v>472400</v>
      </c>
      <c r="G343" s="80">
        <v>472400</v>
      </c>
      <c r="H343" s="80">
        <v>472400</v>
      </c>
      <c r="I343" s="80">
        <v>472400</v>
      </c>
      <c r="J343" s="80">
        <v>472300</v>
      </c>
      <c r="K343" s="80">
        <v>472300</v>
      </c>
      <c r="L343" s="80">
        <v>472300</v>
      </c>
      <c r="M343" s="80">
        <v>472300</v>
      </c>
      <c r="N343" s="80">
        <v>472300</v>
      </c>
      <c r="O343" s="80">
        <v>472300</v>
      </c>
      <c r="P343" s="80">
        <v>472300</v>
      </c>
      <c r="Q343" s="81">
        <v>472300</v>
      </c>
      <c r="R343" s="55"/>
      <c r="S343" s="56"/>
      <c r="T343" s="56"/>
    </row>
    <row r="344" spans="1:20" ht="75">
      <c r="A344" s="5"/>
      <c r="B344" s="79" t="s">
        <v>67</v>
      </c>
      <c r="C344" s="19" t="s">
        <v>71</v>
      </c>
      <c r="D344" s="39">
        <v>101003025</v>
      </c>
      <c r="E344" s="83">
        <f t="shared" si="10"/>
        <v>296300</v>
      </c>
      <c r="F344" s="80">
        <v>24700</v>
      </c>
      <c r="G344" s="80">
        <v>24600</v>
      </c>
      <c r="H344" s="80">
        <v>24700</v>
      </c>
      <c r="I344" s="80">
        <v>24700</v>
      </c>
      <c r="J344" s="80">
        <v>24700</v>
      </c>
      <c r="K344" s="80">
        <v>24700</v>
      </c>
      <c r="L344" s="80">
        <v>24700</v>
      </c>
      <c r="M344" s="80">
        <v>24700</v>
      </c>
      <c r="N344" s="80">
        <v>24700</v>
      </c>
      <c r="O344" s="80">
        <v>24700</v>
      </c>
      <c r="P344" s="80">
        <v>24700</v>
      </c>
      <c r="Q344" s="81">
        <v>24700</v>
      </c>
      <c r="R344" s="55"/>
      <c r="S344" s="56"/>
      <c r="T344" s="56"/>
    </row>
    <row r="345" spans="1:20" ht="75">
      <c r="A345" s="5"/>
      <c r="B345" s="57" t="s">
        <v>162</v>
      </c>
      <c r="C345" s="58" t="s">
        <v>146</v>
      </c>
      <c r="D345" s="58" t="s">
        <v>146</v>
      </c>
      <c r="E345" s="45">
        <f aca="true" t="shared" si="11" ref="E345:Q345">SUM(E164:E344)</f>
        <v>1967646900</v>
      </c>
      <c r="F345" s="45">
        <f t="shared" si="11"/>
        <v>91258319.7</v>
      </c>
      <c r="G345" s="45">
        <f t="shared" si="11"/>
        <v>149044261.1</v>
      </c>
      <c r="H345" s="45">
        <f t="shared" si="11"/>
        <v>147904086.2</v>
      </c>
      <c r="I345" s="45">
        <f t="shared" si="11"/>
        <v>241707777.4</v>
      </c>
      <c r="J345" s="45">
        <f t="shared" si="11"/>
        <v>97242369</v>
      </c>
      <c r="K345" s="45">
        <f t="shared" si="11"/>
        <v>198043858</v>
      </c>
      <c r="L345" s="45">
        <f t="shared" si="11"/>
        <v>186278570.9</v>
      </c>
      <c r="M345" s="45">
        <f t="shared" si="11"/>
        <v>137922387.3</v>
      </c>
      <c r="N345" s="45">
        <f t="shared" si="11"/>
        <v>158447417.4</v>
      </c>
      <c r="O345" s="45">
        <f t="shared" si="11"/>
        <v>179292276</v>
      </c>
      <c r="P345" s="45">
        <f t="shared" si="11"/>
        <v>157268448</v>
      </c>
      <c r="Q345" s="45">
        <f t="shared" si="11"/>
        <v>223237129</v>
      </c>
      <c r="R345" s="55"/>
      <c r="S345" s="56"/>
      <c r="T345" s="56"/>
    </row>
    <row r="346" spans="1:20" ht="93.75">
      <c r="A346" s="5"/>
      <c r="B346" s="59" t="s">
        <v>163</v>
      </c>
      <c r="C346" s="58" t="s">
        <v>146</v>
      </c>
      <c r="D346" s="58" t="s">
        <v>146</v>
      </c>
      <c r="E346" s="45">
        <v>0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55"/>
      <c r="S346" s="56"/>
      <c r="T346" s="56"/>
    </row>
    <row r="347" spans="1:20" ht="18.75">
      <c r="A347" s="5"/>
      <c r="B347" s="60" t="s">
        <v>164</v>
      </c>
      <c r="C347" s="19"/>
      <c r="D347" s="39"/>
      <c r="E347" s="45">
        <f aca="true" t="shared" si="12" ref="E347:Q347">E345+E346</f>
        <v>1967646900</v>
      </c>
      <c r="F347" s="45">
        <f t="shared" si="12"/>
        <v>91258319.7</v>
      </c>
      <c r="G347" s="45">
        <f t="shared" si="12"/>
        <v>149044261.1</v>
      </c>
      <c r="H347" s="45">
        <f t="shared" si="12"/>
        <v>147904086.2</v>
      </c>
      <c r="I347" s="45">
        <f t="shared" si="12"/>
        <v>241707777.4</v>
      </c>
      <c r="J347" s="45">
        <f t="shared" si="12"/>
        <v>97242369</v>
      </c>
      <c r="K347" s="45">
        <f t="shared" si="12"/>
        <v>198043858</v>
      </c>
      <c r="L347" s="45">
        <f t="shared" si="12"/>
        <v>186278570.9</v>
      </c>
      <c r="M347" s="45">
        <f t="shared" si="12"/>
        <v>137922387.3</v>
      </c>
      <c r="N347" s="45">
        <f t="shared" si="12"/>
        <v>158447417.4</v>
      </c>
      <c r="O347" s="45">
        <f t="shared" si="12"/>
        <v>179292276</v>
      </c>
      <c r="P347" s="45">
        <f t="shared" si="12"/>
        <v>157268448</v>
      </c>
      <c r="Q347" s="45">
        <f t="shared" si="12"/>
        <v>223237129</v>
      </c>
      <c r="R347" s="55"/>
      <c r="S347" s="56"/>
      <c r="T347" s="56"/>
    </row>
    <row r="348" spans="1:20" ht="18.75">
      <c r="A348" s="5"/>
      <c r="B348" s="108" t="s">
        <v>165</v>
      </c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10"/>
    </row>
    <row r="349" spans="1:20" ht="18.75">
      <c r="A349" s="5"/>
      <c r="B349" s="38"/>
      <c r="C349" s="19"/>
      <c r="D349" s="39"/>
      <c r="E349" s="40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2"/>
      <c r="R349" s="55"/>
      <c r="S349" s="56"/>
      <c r="T349" s="56"/>
    </row>
    <row r="350" spans="1:20" ht="37.5">
      <c r="A350" s="5"/>
      <c r="B350" s="79" t="s">
        <v>3</v>
      </c>
      <c r="C350" s="19" t="s">
        <v>72</v>
      </c>
      <c r="D350" s="39" t="s">
        <v>2</v>
      </c>
      <c r="E350" s="40">
        <f>F350+G350+H350+I350+J350+K350+L350+M350+N350+O350+P350+Q350</f>
        <v>10000000</v>
      </c>
      <c r="F350" s="80">
        <v>0</v>
      </c>
      <c r="G350" s="80">
        <v>0</v>
      </c>
      <c r="H350" s="80">
        <v>0</v>
      </c>
      <c r="I350" s="80">
        <v>5000000</v>
      </c>
      <c r="J350" s="80">
        <v>0</v>
      </c>
      <c r="K350" s="80">
        <v>0</v>
      </c>
      <c r="L350" s="80">
        <v>5000000</v>
      </c>
      <c r="M350" s="80">
        <v>0</v>
      </c>
      <c r="N350" s="80">
        <v>0</v>
      </c>
      <c r="O350" s="80">
        <v>0</v>
      </c>
      <c r="P350" s="80">
        <v>0</v>
      </c>
      <c r="Q350" s="81">
        <v>0</v>
      </c>
      <c r="R350" s="55"/>
      <c r="S350" s="56"/>
      <c r="T350" s="56"/>
    </row>
    <row r="351" spans="1:20" ht="56.25">
      <c r="A351" s="5"/>
      <c r="B351" s="79" t="s">
        <v>25</v>
      </c>
      <c r="C351" s="19" t="s">
        <v>75</v>
      </c>
      <c r="D351" s="39" t="s">
        <v>2</v>
      </c>
      <c r="E351" s="40">
        <f>F351+G351+H351+I351+J351+K351+L351+M351+N351+O351+P351+Q351</f>
        <v>190000000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100000000</v>
      </c>
      <c r="M351" s="80">
        <v>0</v>
      </c>
      <c r="N351" s="80">
        <v>0</v>
      </c>
      <c r="O351" s="80">
        <v>0</v>
      </c>
      <c r="P351" s="80">
        <v>20000000</v>
      </c>
      <c r="Q351" s="81">
        <v>70000000</v>
      </c>
      <c r="R351" s="55"/>
      <c r="S351" s="56"/>
      <c r="T351" s="56"/>
    </row>
    <row r="352" spans="1:20" ht="75">
      <c r="A352" s="5"/>
      <c r="B352" s="61" t="s">
        <v>166</v>
      </c>
      <c r="C352" s="58" t="s">
        <v>146</v>
      </c>
      <c r="D352" s="58" t="s">
        <v>146</v>
      </c>
      <c r="E352" s="45">
        <f>SUM(E350:E351)</f>
        <v>200000000</v>
      </c>
      <c r="F352" s="45">
        <f aca="true" t="shared" si="13" ref="F352:Q352">SUM(F350:F351)</f>
        <v>0</v>
      </c>
      <c r="G352" s="45">
        <f t="shared" si="13"/>
        <v>0</v>
      </c>
      <c r="H352" s="45">
        <f t="shared" si="13"/>
        <v>0</v>
      </c>
      <c r="I352" s="45">
        <f t="shared" si="13"/>
        <v>5000000</v>
      </c>
      <c r="J352" s="45">
        <f t="shared" si="13"/>
        <v>0</v>
      </c>
      <c r="K352" s="45">
        <f t="shared" si="13"/>
        <v>0</v>
      </c>
      <c r="L352" s="45">
        <f t="shared" si="13"/>
        <v>105000000</v>
      </c>
      <c r="M352" s="45">
        <f t="shared" si="13"/>
        <v>0</v>
      </c>
      <c r="N352" s="45">
        <f t="shared" si="13"/>
        <v>0</v>
      </c>
      <c r="O352" s="45">
        <f t="shared" si="13"/>
        <v>0</v>
      </c>
      <c r="P352" s="45">
        <f t="shared" si="13"/>
        <v>20000000</v>
      </c>
      <c r="Q352" s="45">
        <f t="shared" si="13"/>
        <v>70000000</v>
      </c>
      <c r="R352" s="55"/>
      <c r="S352" s="56"/>
      <c r="T352" s="56"/>
    </row>
    <row r="353" spans="1:20" ht="37.5">
      <c r="A353" s="5"/>
      <c r="B353" s="62" t="s">
        <v>167</v>
      </c>
      <c r="C353" s="58" t="s">
        <v>146</v>
      </c>
      <c r="D353" s="58" t="s">
        <v>146</v>
      </c>
      <c r="E353" s="45">
        <f aca="true" t="shared" si="14" ref="E353:Q353">E352+E347</f>
        <v>2167646900</v>
      </c>
      <c r="F353" s="45">
        <f t="shared" si="14"/>
        <v>91258319.7</v>
      </c>
      <c r="G353" s="45">
        <f t="shared" si="14"/>
        <v>149044261.1</v>
      </c>
      <c r="H353" s="45">
        <f t="shared" si="14"/>
        <v>147904086.2</v>
      </c>
      <c r="I353" s="45">
        <f t="shared" si="14"/>
        <v>246707777.4</v>
      </c>
      <c r="J353" s="45">
        <f t="shared" si="14"/>
        <v>97242369</v>
      </c>
      <c r="K353" s="45">
        <f t="shared" si="14"/>
        <v>198043858</v>
      </c>
      <c r="L353" s="45">
        <f t="shared" si="14"/>
        <v>291278570.9</v>
      </c>
      <c r="M353" s="45">
        <f t="shared" si="14"/>
        <v>137922387.3</v>
      </c>
      <c r="N353" s="45">
        <f t="shared" si="14"/>
        <v>158447417.4</v>
      </c>
      <c r="O353" s="45">
        <f t="shared" si="14"/>
        <v>179292276</v>
      </c>
      <c r="P353" s="45">
        <f t="shared" si="14"/>
        <v>177268448</v>
      </c>
      <c r="Q353" s="45">
        <f t="shared" si="14"/>
        <v>293237129</v>
      </c>
      <c r="R353" s="55"/>
      <c r="S353" s="56"/>
      <c r="T353" s="56"/>
    </row>
    <row r="354" spans="1:20" ht="18.75">
      <c r="A354" s="5"/>
      <c r="B354" s="63" t="s">
        <v>168</v>
      </c>
      <c r="C354" s="58"/>
      <c r="D354" s="58"/>
      <c r="E354" s="40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2"/>
      <c r="R354" s="55"/>
      <c r="S354" s="56"/>
      <c r="T354" s="56"/>
    </row>
    <row r="355" spans="1:20" ht="75">
      <c r="A355" s="5"/>
      <c r="B355" s="64" t="s">
        <v>169</v>
      </c>
      <c r="C355" s="58" t="s">
        <v>146</v>
      </c>
      <c r="D355" s="58" t="s">
        <v>146</v>
      </c>
      <c r="E355" s="45">
        <f aca="true" t="shared" si="15" ref="E355:Q355">E352+E345</f>
        <v>2167646900</v>
      </c>
      <c r="F355" s="45">
        <f t="shared" si="15"/>
        <v>91258319.7</v>
      </c>
      <c r="G355" s="45">
        <f t="shared" si="15"/>
        <v>149044261.1</v>
      </c>
      <c r="H355" s="45">
        <f t="shared" si="15"/>
        <v>147904086.2</v>
      </c>
      <c r="I355" s="45">
        <f t="shared" si="15"/>
        <v>246707777.4</v>
      </c>
      <c r="J355" s="45">
        <f t="shared" si="15"/>
        <v>97242369</v>
      </c>
      <c r="K355" s="45">
        <f t="shared" si="15"/>
        <v>198043858</v>
      </c>
      <c r="L355" s="45">
        <f t="shared" si="15"/>
        <v>291278570.9</v>
      </c>
      <c r="M355" s="45">
        <f t="shared" si="15"/>
        <v>137922387.3</v>
      </c>
      <c r="N355" s="45">
        <f t="shared" si="15"/>
        <v>158447417.4</v>
      </c>
      <c r="O355" s="45">
        <f t="shared" si="15"/>
        <v>179292276</v>
      </c>
      <c r="P355" s="45">
        <f t="shared" si="15"/>
        <v>177268448</v>
      </c>
      <c r="Q355" s="45">
        <f t="shared" si="15"/>
        <v>293237129</v>
      </c>
      <c r="R355" s="55"/>
      <c r="S355" s="56"/>
      <c r="T355" s="56"/>
    </row>
    <row r="356" spans="1:20" ht="93.75">
      <c r="A356" s="5"/>
      <c r="B356" s="64" t="s">
        <v>170</v>
      </c>
      <c r="C356" s="58" t="s">
        <v>146</v>
      </c>
      <c r="D356" s="58" t="s">
        <v>146</v>
      </c>
      <c r="E356" s="45">
        <f>E346</f>
        <v>0</v>
      </c>
      <c r="F356" s="45">
        <f aca="true" t="shared" si="16" ref="F356:Q356">F346</f>
        <v>0</v>
      </c>
      <c r="G356" s="45">
        <f t="shared" si="16"/>
        <v>0</v>
      </c>
      <c r="H356" s="45">
        <f t="shared" si="16"/>
        <v>0</v>
      </c>
      <c r="I356" s="45">
        <f t="shared" si="16"/>
        <v>0</v>
      </c>
      <c r="J356" s="45">
        <f t="shared" si="16"/>
        <v>0</v>
      </c>
      <c r="K356" s="45">
        <f t="shared" si="16"/>
        <v>0</v>
      </c>
      <c r="L356" s="45">
        <f t="shared" si="16"/>
        <v>0</v>
      </c>
      <c r="M356" s="45">
        <f t="shared" si="16"/>
        <v>0</v>
      </c>
      <c r="N356" s="45">
        <f t="shared" si="16"/>
        <v>0</v>
      </c>
      <c r="O356" s="45">
        <f t="shared" si="16"/>
        <v>0</v>
      </c>
      <c r="P356" s="45">
        <f t="shared" si="16"/>
        <v>0</v>
      </c>
      <c r="Q356" s="45">
        <f t="shared" si="16"/>
        <v>0</v>
      </c>
      <c r="R356" s="55"/>
      <c r="S356" s="56"/>
      <c r="T356" s="56"/>
    </row>
    <row r="357" spans="1:20" ht="18.75">
      <c r="A357" s="5"/>
      <c r="B357" s="64"/>
      <c r="C357" s="58"/>
      <c r="D357" s="58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55"/>
      <c r="S357" s="56"/>
      <c r="T357" s="56"/>
    </row>
    <row r="358" spans="1:20" ht="75">
      <c r="A358" s="5"/>
      <c r="B358" s="64" t="s">
        <v>171</v>
      </c>
      <c r="C358" s="58" t="s">
        <v>146</v>
      </c>
      <c r="D358" s="58" t="s">
        <v>146</v>
      </c>
      <c r="E358" s="58" t="s">
        <v>146</v>
      </c>
      <c r="F358" s="44">
        <f>F360+F361</f>
        <v>820385</v>
      </c>
      <c r="G358" s="44">
        <f aca="true" t="shared" si="17" ref="G358:Q358">G360+G361</f>
        <v>44917762</v>
      </c>
      <c r="H358" s="44">
        <f t="shared" si="17"/>
        <v>-4398335</v>
      </c>
      <c r="I358" s="44">
        <f t="shared" si="17"/>
        <v>-11505049</v>
      </c>
      <c r="J358" s="44">
        <f t="shared" si="17"/>
        <v>15948771</v>
      </c>
      <c r="K358" s="44">
        <f t="shared" si="17"/>
        <v>14386702</v>
      </c>
      <c r="L358" s="44">
        <f t="shared" si="17"/>
        <v>-13430399</v>
      </c>
      <c r="M358" s="44">
        <f t="shared" si="17"/>
        <v>13578082</v>
      </c>
      <c r="N358" s="44">
        <f t="shared" si="17"/>
        <v>10871789.299999982</v>
      </c>
      <c r="O358" s="44">
        <f t="shared" si="17"/>
        <v>-8668352.599999994</v>
      </c>
      <c r="P358" s="44">
        <f t="shared" si="17"/>
        <v>9819131.300000012</v>
      </c>
      <c r="Q358" s="44">
        <f t="shared" si="17"/>
        <v>-72340487</v>
      </c>
      <c r="R358" s="55"/>
      <c r="S358" s="120"/>
      <c r="T358" s="56"/>
    </row>
    <row r="359" spans="1:20" ht="18.75">
      <c r="A359" s="5"/>
      <c r="B359" s="63" t="s">
        <v>168</v>
      </c>
      <c r="C359" s="58"/>
      <c r="D359" s="58"/>
      <c r="E359" s="58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2"/>
      <c r="R359" s="55"/>
      <c r="S359" s="56"/>
      <c r="T359" s="56"/>
    </row>
    <row r="360" spans="1:20" ht="37.5">
      <c r="A360" s="5"/>
      <c r="B360" s="64" t="s">
        <v>172</v>
      </c>
      <c r="C360" s="58" t="s">
        <v>146</v>
      </c>
      <c r="D360" s="58" t="s">
        <v>146</v>
      </c>
      <c r="E360" s="58" t="s">
        <v>146</v>
      </c>
      <c r="F360" s="45">
        <f aca="true" t="shared" si="18" ref="F360:Q360">F159-F355</f>
        <v>820385</v>
      </c>
      <c r="G360" s="45">
        <f t="shared" si="18"/>
        <v>44917762</v>
      </c>
      <c r="H360" s="45">
        <f t="shared" si="18"/>
        <v>-4398335</v>
      </c>
      <c r="I360" s="45">
        <f t="shared" si="18"/>
        <v>-11505049</v>
      </c>
      <c r="J360" s="45">
        <f t="shared" si="18"/>
        <v>15948771</v>
      </c>
      <c r="K360" s="45">
        <f t="shared" si="18"/>
        <v>14386702</v>
      </c>
      <c r="L360" s="45">
        <f t="shared" si="18"/>
        <v>-13430399</v>
      </c>
      <c r="M360" s="45">
        <f t="shared" si="18"/>
        <v>13578082</v>
      </c>
      <c r="N360" s="45">
        <f t="shared" si="18"/>
        <v>10871789.299999982</v>
      </c>
      <c r="O360" s="45">
        <f t="shared" si="18"/>
        <v>-8668352.599999994</v>
      </c>
      <c r="P360" s="45">
        <f t="shared" si="18"/>
        <v>9819131.300000012</v>
      </c>
      <c r="Q360" s="45">
        <f t="shared" si="18"/>
        <v>-72340487</v>
      </c>
      <c r="R360" s="55"/>
      <c r="S360" s="56"/>
      <c r="T360" s="56"/>
    </row>
    <row r="361" spans="1:20" ht="75">
      <c r="A361" s="5"/>
      <c r="B361" s="64" t="s">
        <v>173</v>
      </c>
      <c r="C361" s="58" t="s">
        <v>146</v>
      </c>
      <c r="D361" s="58" t="s">
        <v>146</v>
      </c>
      <c r="E361" s="58" t="s">
        <v>146</v>
      </c>
      <c r="F361" s="40">
        <f aca="true" t="shared" si="19" ref="F361:Q361">F160-F356</f>
        <v>0</v>
      </c>
      <c r="G361" s="40">
        <f t="shared" si="19"/>
        <v>0</v>
      </c>
      <c r="H361" s="40">
        <f t="shared" si="19"/>
        <v>0</v>
      </c>
      <c r="I361" s="40">
        <f t="shared" si="19"/>
        <v>0</v>
      </c>
      <c r="J361" s="40">
        <f t="shared" si="19"/>
        <v>0</v>
      </c>
      <c r="K361" s="40">
        <f t="shared" si="19"/>
        <v>0</v>
      </c>
      <c r="L361" s="40">
        <f t="shared" si="19"/>
        <v>0</v>
      </c>
      <c r="M361" s="40">
        <f t="shared" si="19"/>
        <v>0</v>
      </c>
      <c r="N361" s="40">
        <f t="shared" si="19"/>
        <v>0</v>
      </c>
      <c r="O361" s="40">
        <f t="shared" si="19"/>
        <v>0</v>
      </c>
      <c r="P361" s="40">
        <f t="shared" si="19"/>
        <v>0</v>
      </c>
      <c r="Q361" s="40">
        <f t="shared" si="19"/>
        <v>0</v>
      </c>
      <c r="R361" s="55"/>
      <c r="S361" s="56"/>
      <c r="T361" s="56"/>
    </row>
    <row r="362" spans="1:20" ht="18.75">
      <c r="A362" s="5"/>
      <c r="B362" s="64"/>
      <c r="C362" s="58"/>
      <c r="D362" s="58"/>
      <c r="E362" s="40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2"/>
      <c r="R362" s="55"/>
      <c r="S362" s="56"/>
      <c r="T362" s="56"/>
    </row>
    <row r="363" spans="1:20" ht="93.75">
      <c r="A363" s="5"/>
      <c r="B363" s="64" t="s">
        <v>174</v>
      </c>
      <c r="C363" s="58" t="s">
        <v>146</v>
      </c>
      <c r="D363" s="58" t="s">
        <v>146</v>
      </c>
      <c r="E363" s="45">
        <v>500000</v>
      </c>
      <c r="F363" s="58" t="s">
        <v>146</v>
      </c>
      <c r="G363" s="58" t="s">
        <v>146</v>
      </c>
      <c r="H363" s="58" t="s">
        <v>146</v>
      </c>
      <c r="I363" s="58" t="s">
        <v>146</v>
      </c>
      <c r="J363" s="58" t="s">
        <v>146</v>
      </c>
      <c r="K363" s="58" t="s">
        <v>146</v>
      </c>
      <c r="L363" s="58" t="s">
        <v>146</v>
      </c>
      <c r="M363" s="58" t="s">
        <v>146</v>
      </c>
      <c r="N363" s="58" t="s">
        <v>146</v>
      </c>
      <c r="O363" s="58" t="s">
        <v>146</v>
      </c>
      <c r="P363" s="58" t="s">
        <v>146</v>
      </c>
      <c r="Q363" s="58" t="s">
        <v>146</v>
      </c>
      <c r="R363" s="55"/>
      <c r="S363" s="56"/>
      <c r="T363" s="56"/>
    </row>
    <row r="364" spans="1:20" ht="18.75">
      <c r="A364" s="5"/>
      <c r="B364" s="64" t="s">
        <v>175</v>
      </c>
      <c r="C364" s="58" t="s">
        <v>146</v>
      </c>
      <c r="D364" s="58" t="s">
        <v>146</v>
      </c>
      <c r="E364" s="45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3"/>
      <c r="R364" s="55"/>
      <c r="S364" s="56"/>
      <c r="T364" s="56"/>
    </row>
    <row r="365" spans="1:20" ht="37.5">
      <c r="A365" s="5"/>
      <c r="B365" s="64" t="s">
        <v>247</v>
      </c>
      <c r="C365" s="58" t="s">
        <v>146</v>
      </c>
      <c r="D365" s="58" t="s">
        <v>146</v>
      </c>
      <c r="E365" s="58" t="s">
        <v>146</v>
      </c>
      <c r="F365" s="44">
        <v>0</v>
      </c>
      <c r="G365" s="44">
        <v>0</v>
      </c>
      <c r="H365" s="44">
        <v>500000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3">
        <v>0</v>
      </c>
      <c r="R365" s="55"/>
      <c r="S365" s="56"/>
      <c r="T365" s="56"/>
    </row>
    <row r="366" spans="1:20" ht="37.5">
      <c r="A366" s="5"/>
      <c r="B366" s="64" t="s">
        <v>248</v>
      </c>
      <c r="C366" s="58" t="s">
        <v>146</v>
      </c>
      <c r="D366" s="58" t="s">
        <v>146</v>
      </c>
      <c r="E366" s="58" t="s">
        <v>146</v>
      </c>
      <c r="F366" s="44">
        <v>0</v>
      </c>
      <c r="G366" s="44">
        <v>0</v>
      </c>
      <c r="H366" s="44">
        <v>0</v>
      </c>
      <c r="I366" s="44">
        <v>0</v>
      </c>
      <c r="J366" s="44">
        <v>500000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3">
        <v>0</v>
      </c>
      <c r="R366" s="55"/>
      <c r="S366" s="56"/>
      <c r="T366" s="56"/>
    </row>
    <row r="367" spans="1:20" ht="18.75">
      <c r="A367" s="5"/>
      <c r="B367" s="64"/>
      <c r="C367" s="58"/>
      <c r="D367" s="58"/>
      <c r="E367" s="45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3"/>
      <c r="R367" s="55"/>
      <c r="S367" s="56"/>
      <c r="T367" s="56"/>
    </row>
    <row r="368" spans="1:20" ht="18.75">
      <c r="A368" s="5"/>
      <c r="B368" s="48" t="s">
        <v>249</v>
      </c>
      <c r="C368" s="58"/>
      <c r="D368" s="58"/>
      <c r="E368" s="45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51">
        <v>0</v>
      </c>
      <c r="S368" s="76"/>
      <c r="T368" s="56"/>
    </row>
    <row r="369" spans="1:20" ht="93.75">
      <c r="A369" s="5"/>
      <c r="B369" s="48" t="s">
        <v>250</v>
      </c>
      <c r="C369" s="58" t="s">
        <v>146</v>
      </c>
      <c r="D369" s="58" t="s">
        <v>146</v>
      </c>
      <c r="E369" s="45">
        <f>F369+G369+H369+I369+J369+K369+L369+M369+N369+O369+P369+Q369</f>
        <v>70000000</v>
      </c>
      <c r="F369" s="44">
        <v>0</v>
      </c>
      <c r="G369" s="44">
        <v>50000000</v>
      </c>
      <c r="H369" s="44">
        <v>0</v>
      </c>
      <c r="I369" s="44">
        <v>0</v>
      </c>
      <c r="J369" s="44">
        <v>20000000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3">
        <v>0</v>
      </c>
      <c r="R369" s="55"/>
      <c r="S369" s="77"/>
      <c r="T369" s="56"/>
    </row>
    <row r="370" spans="1:20" ht="75">
      <c r="A370" s="5"/>
      <c r="B370" s="48" t="s">
        <v>251</v>
      </c>
      <c r="C370" s="58" t="s">
        <v>146</v>
      </c>
      <c r="D370" s="58" t="s">
        <v>146</v>
      </c>
      <c r="E370" s="45">
        <f>F370+G370+H370+I370+J370+K370+L370+M370+N370+O370+P370+Q370</f>
        <v>70000000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3">
        <v>70000000</v>
      </c>
      <c r="R370" s="51">
        <v>0</v>
      </c>
      <c r="S370" s="76"/>
      <c r="T370" s="56"/>
    </row>
    <row r="371" spans="2:20" ht="18"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</row>
    <row r="372" spans="2:21" ht="18.75">
      <c r="B372" s="115" t="s">
        <v>176</v>
      </c>
      <c r="C372" s="115"/>
      <c r="D372" s="69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</row>
    <row r="373" spans="2:21" ht="18.75">
      <c r="B373" s="115"/>
      <c r="C373" s="115"/>
      <c r="D373" s="69"/>
      <c r="E373" s="70"/>
      <c r="F373" s="70"/>
      <c r="G373" s="70"/>
      <c r="H373" s="72"/>
      <c r="I373" s="72"/>
      <c r="J373" s="72"/>
      <c r="K373" s="72"/>
      <c r="L373" s="70"/>
      <c r="M373" s="70"/>
      <c r="N373" s="70"/>
      <c r="O373" s="70"/>
      <c r="P373" s="117" t="s">
        <v>179</v>
      </c>
      <c r="Q373" s="118"/>
      <c r="R373" s="118"/>
      <c r="S373" s="118"/>
      <c r="T373" s="118"/>
      <c r="U373" s="118"/>
    </row>
    <row r="374" spans="2:21" ht="12.75">
      <c r="B374" s="73"/>
      <c r="C374" s="73"/>
      <c r="D374" s="73"/>
      <c r="E374" s="73"/>
      <c r="F374" s="73"/>
      <c r="G374" s="73"/>
      <c r="H374" s="73"/>
      <c r="I374" s="74" t="s">
        <v>177</v>
      </c>
      <c r="J374" s="75"/>
      <c r="K374" s="75"/>
      <c r="L374" s="75"/>
      <c r="M374" s="75"/>
      <c r="N374" s="75"/>
      <c r="O374" s="75"/>
      <c r="P374" s="119" t="s">
        <v>178</v>
      </c>
      <c r="Q374" s="119"/>
      <c r="R374" s="75"/>
      <c r="S374" s="75"/>
      <c r="T374" s="116"/>
      <c r="U374" s="116"/>
    </row>
    <row r="375" spans="2:20" ht="18"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</row>
    <row r="376" spans="2:20" ht="18"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</row>
    <row r="377" spans="2:20" ht="18"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</row>
    <row r="378" spans="2:20" ht="18"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</row>
    <row r="379" spans="2:20" ht="18"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</row>
    <row r="380" spans="2:20" ht="18"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</row>
    <row r="381" spans="2:20" ht="18"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</row>
    <row r="382" spans="2:20" ht="18"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</row>
    <row r="383" spans="2:20" ht="18"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</row>
    <row r="384" spans="2:20" ht="18"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</row>
    <row r="385" spans="2:20" ht="18"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</row>
    <row r="386" spans="2:20" ht="18"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</row>
    <row r="387" spans="2:20" ht="18"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spans="2:20" ht="18"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</row>
    <row r="389" spans="2:20" ht="18"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</row>
    <row r="390" spans="2:20" ht="18"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</row>
    <row r="391" spans="2:20" ht="18"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</row>
    <row r="392" spans="2:20" ht="18"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</row>
    <row r="393" spans="2:20" ht="18"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</row>
    <row r="394" spans="2:20" ht="18"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</row>
    <row r="395" spans="2:20" ht="18"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</row>
    <row r="396" spans="2:20" ht="18"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</row>
    <row r="397" spans="2:20" ht="18"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</row>
    <row r="398" spans="2:20" ht="18"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</row>
    <row r="399" spans="2:20" ht="18"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</row>
    <row r="400" spans="2:20" ht="18"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</row>
    <row r="401" spans="2:20" ht="18"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</row>
    <row r="402" spans="2:20" ht="18"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</row>
    <row r="403" spans="2:20" ht="18"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</row>
    <row r="404" spans="2:20" ht="18"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</row>
    <row r="405" spans="2:20" ht="18"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</row>
    <row r="406" spans="2:20" ht="18"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</row>
    <row r="407" spans="2:20" ht="18"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</row>
    <row r="408" spans="2:20" ht="18"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</row>
    <row r="409" spans="2:20" ht="18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</row>
    <row r="410" spans="2:20" ht="18"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</row>
    <row r="411" spans="2:20" ht="18"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</row>
    <row r="412" spans="2:20" ht="18"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</row>
    <row r="413" spans="2:20" ht="18"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</row>
    <row r="414" spans="2:20" ht="18"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</row>
    <row r="415" spans="2:20" ht="18"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</row>
    <row r="416" spans="2:20" ht="18"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</row>
    <row r="417" spans="2:20" ht="18"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</row>
    <row r="418" spans="2:20" ht="18"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</row>
    <row r="419" spans="2:20" ht="18"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</row>
    <row r="420" spans="2:20" ht="18"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</row>
    <row r="421" spans="2:20" ht="18"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</row>
    <row r="422" spans="2:20" ht="18"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</row>
    <row r="423" spans="2:20" ht="18"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</row>
    <row r="424" spans="2:20" ht="18"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</row>
    <row r="425" spans="2:20" ht="18"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</row>
    <row r="426" spans="2:20" ht="18"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</row>
    <row r="427" spans="2:20" ht="18"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</row>
    <row r="428" spans="2:20" ht="18"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</row>
    <row r="429" spans="2:20" ht="18"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</row>
    <row r="430" spans="2:20" ht="18"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spans="2:20" ht="18"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</row>
    <row r="432" spans="2:20" ht="18"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</row>
    <row r="433" spans="2:20" ht="18"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</row>
    <row r="434" spans="2:20" ht="18"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</row>
    <row r="435" spans="2:20" ht="18"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</row>
    <row r="436" spans="2:20" ht="18"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</row>
    <row r="437" spans="2:20" ht="18"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</row>
    <row r="438" spans="2:20" ht="18"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</row>
    <row r="439" spans="2:20" ht="18"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</row>
    <row r="440" spans="2:20" ht="18"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</row>
    <row r="441" spans="2:20" ht="18"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</row>
    <row r="442" spans="2:20" ht="18"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</row>
    <row r="443" spans="2:20" ht="18"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</row>
    <row r="444" spans="2:20" ht="18"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</row>
    <row r="445" spans="2:20" ht="18"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</row>
    <row r="446" spans="2:20" ht="18"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</row>
    <row r="447" spans="2:20" ht="18"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</row>
    <row r="448" spans="2:20" ht="18"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</row>
    <row r="449" spans="2:20" ht="18"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</row>
    <row r="450" spans="2:20" ht="18"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</row>
    <row r="451" spans="2:20" ht="18"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</row>
    <row r="452" spans="2:20" ht="18"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</row>
    <row r="453" spans="2:20" ht="18"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</row>
    <row r="454" spans="2:20" ht="18"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</row>
    <row r="455" spans="2:20" ht="18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</row>
    <row r="456" spans="2:20" ht="18"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</row>
    <row r="457" spans="2:20" ht="18"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</row>
    <row r="458" spans="2:20" ht="18"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</row>
    <row r="459" spans="2:20" ht="18"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</row>
    <row r="460" spans="2:20" ht="18"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</row>
    <row r="461" spans="2:20" ht="18"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</row>
    <row r="462" spans="2:20" ht="18"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</row>
    <row r="463" spans="2:20" ht="18"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</row>
    <row r="464" spans="2:20" ht="18"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</row>
    <row r="465" spans="2:20" ht="18"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</row>
    <row r="466" spans="2:20" ht="18"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</row>
    <row r="467" spans="2:20" ht="18"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</row>
    <row r="468" spans="2:20" ht="18"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</row>
    <row r="469" spans="2:20" ht="18"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</row>
    <row r="470" spans="2:20" ht="18"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</row>
    <row r="471" spans="2:20" ht="18"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</row>
    <row r="472" spans="2:20" ht="18"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</row>
    <row r="473" spans="2:20" ht="18"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spans="2:20" ht="18"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</row>
    <row r="475" spans="2:20" ht="18"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</row>
    <row r="476" spans="2:20" ht="18"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</row>
    <row r="477" spans="2:20" ht="18"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</row>
    <row r="478" spans="2:20" ht="18"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</row>
    <row r="479" spans="2:20" ht="18"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</row>
    <row r="480" spans="2:20" ht="18"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</row>
    <row r="481" spans="2:20" ht="18"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</row>
    <row r="482" spans="2:20" ht="18"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</row>
    <row r="483" spans="2:20" ht="18"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</row>
    <row r="484" spans="2:20" ht="18"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</row>
    <row r="485" spans="2:20" ht="18"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</row>
    <row r="486" spans="2:20" ht="18"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</row>
    <row r="487" spans="2:20" ht="18"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</row>
    <row r="488" spans="2:20" ht="18"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</row>
  </sheetData>
  <mergeCells count="28">
    <mergeCell ref="B372:C373"/>
    <mergeCell ref="T374:U374"/>
    <mergeCell ref="P373:U373"/>
    <mergeCell ref="P374:Q374"/>
    <mergeCell ref="B162:T162"/>
    <mergeCell ref="B163:T163"/>
    <mergeCell ref="B348:T348"/>
    <mergeCell ref="P22:R22"/>
    <mergeCell ref="B29:T29"/>
    <mergeCell ref="B30:T30"/>
    <mergeCell ref="Q10:R10"/>
    <mergeCell ref="B153:T153"/>
    <mergeCell ref="AL10:AM10"/>
    <mergeCell ref="AI11:AM14"/>
    <mergeCell ref="AI15:AM16"/>
    <mergeCell ref="AK17:AM17"/>
    <mergeCell ref="N11:R14"/>
    <mergeCell ref="N15:R16"/>
    <mergeCell ref="P17:R17"/>
    <mergeCell ref="N18:R19"/>
    <mergeCell ref="AI18:AM19"/>
    <mergeCell ref="AK22:AM22"/>
    <mergeCell ref="B21:Q21"/>
    <mergeCell ref="B23:B24"/>
    <mergeCell ref="C23:C24"/>
    <mergeCell ref="D23:D24"/>
    <mergeCell ref="E23:E24"/>
    <mergeCell ref="F23:Q2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2015-02-24T14:38:53Z</cp:lastPrinted>
  <dcterms:created xsi:type="dcterms:W3CDTF">2015-02-05T12:20:49Z</dcterms:created>
  <dcterms:modified xsi:type="dcterms:W3CDTF">2015-02-24T14:41:26Z</dcterms:modified>
  <cp:category/>
  <cp:version/>
  <cp:contentType/>
  <cp:contentStatus/>
</cp:coreProperties>
</file>