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D20" i="1"/>
  <c r="C20" i="1"/>
  <c r="D55" i="1" l="1"/>
  <c r="C55" i="1"/>
  <c r="D47" i="1" l="1"/>
  <c r="C47" i="1"/>
  <c r="E45" i="1"/>
  <c r="E19" i="1"/>
  <c r="D25" i="1" l="1"/>
  <c r="C25" i="1"/>
  <c r="E46" i="1" l="1"/>
  <c r="E43" i="1" l="1"/>
  <c r="E47" i="1" l="1"/>
  <c r="D6" i="1"/>
  <c r="C6" i="1"/>
  <c r="E6" i="1" l="1"/>
  <c r="D57" i="1"/>
  <c r="C57" i="1"/>
  <c r="D53" i="1" l="1"/>
  <c r="C53" i="1"/>
  <c r="D51" i="1"/>
  <c r="C51" i="1"/>
  <c r="D49" i="1"/>
  <c r="C49" i="1"/>
  <c r="D42" i="1"/>
  <c r="C42" i="1"/>
  <c r="D40" i="1"/>
  <c r="C40" i="1"/>
  <c r="D38" i="1"/>
  <c r="C38" i="1"/>
  <c r="D34" i="1"/>
  <c r="C34" i="1"/>
  <c r="D32" i="1"/>
  <c r="C32" i="1"/>
  <c r="D30" i="1"/>
  <c r="C30" i="1"/>
  <c r="D28" i="1"/>
  <c r="C28" i="1"/>
  <c r="D23" i="1"/>
  <c r="C23" i="1"/>
  <c r="D16" i="1"/>
  <c r="C16" i="1"/>
  <c r="D14" i="1"/>
  <c r="C14" i="1"/>
  <c r="D9" i="1"/>
  <c r="C9" i="1"/>
  <c r="C58" i="1" l="1"/>
  <c r="D58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8" i="1"/>
  <c r="E49" i="1"/>
  <c r="E50" i="1"/>
  <c r="E51" i="1"/>
  <c r="E52" i="1"/>
  <c r="E53" i="1"/>
  <c r="E54" i="1"/>
  <c r="E55" i="1"/>
  <c r="E56" i="1"/>
  <c r="E57" i="1"/>
  <c r="E58" i="1" l="1"/>
</calcChain>
</file>

<file path=xl/sharedStrings.xml><?xml version="1.0" encoding="utf-8"?>
<sst xmlns="http://schemas.openxmlformats.org/spreadsheetml/2006/main" count="82" uniqueCount="41">
  <si>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</si>
  <si>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</si>
  <si>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</si>
  <si>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</si>
  <si>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</si>
  <si>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</si>
  <si>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</si>
  <si>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</si>
  <si>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</si>
  <si>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</si>
  <si>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</si>
  <si>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</si>
  <si>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</si>
  <si>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</si>
  <si>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</si>
  <si>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</si>
  <si>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</si>
  <si>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</si>
  <si>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</si>
  <si>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</si>
  <si>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</si>
  <si>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</si>
  <si>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</si>
  <si>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</si>
  <si>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</si>
  <si>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</si>
  <si>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</si>
  <si>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</si>
  <si>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</si>
  <si>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</si>
  <si>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</si>
  <si>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</si>
  <si>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</si>
  <si>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</si>
  <si>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</si>
  <si>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</si>
  <si>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</si>
  <si>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</si>
  <si>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</si>
  <si>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Информация
об исполнении муниципальных программ Ейского района 
по состоянию на 1 августа 2024 года</t>
  </si>
  <si>
    <t>Управление опеки и попечительства в отношении несовершеннолетних администрации муниципального образования Ейский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</si>
</sst>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9"/>
  <sheetViews>
    <sheetView showGridLines="0" tabSelected="1" topLeftCell="A46" workbookViewId="0">
      <selection activeCell="J58" sqref="J58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0" t="s">
        <v>39</v>
      </c>
      <c r="B1" s="20"/>
      <c r="C1" s="20"/>
      <c r="D1" s="20"/>
      <c r="E1" s="20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9</v>
      </c>
      <c r="C5" s="9">
        <v>2265469.4</v>
      </c>
      <c r="D5" s="10">
        <v>1373095.9</v>
      </c>
      <c r="E5" s="13">
        <f t="shared" ref="E5:E58" si="0">D5/C5*100</f>
        <v>60.609774733660046</v>
      </c>
    </row>
    <row r="6" spans="1:5" x14ac:dyDescent="0.25">
      <c r="A6" s="26" t="s">
        <v>0</v>
      </c>
      <c r="B6" s="26"/>
      <c r="C6" s="11">
        <f>C5</f>
        <v>2265469.4</v>
      </c>
      <c r="D6" s="11">
        <f t="shared" ref="D6" si="1">D5</f>
        <v>1373095.9</v>
      </c>
      <c r="E6" s="14">
        <f t="shared" si="0"/>
        <v>60.609774733660046</v>
      </c>
    </row>
    <row r="7" spans="1:5" ht="47.25" x14ac:dyDescent="0.25">
      <c r="A7" s="23" t="s">
        <v>29</v>
      </c>
      <c r="B7" s="2" t="s">
        <v>3</v>
      </c>
      <c r="C7" s="9">
        <v>10323.1</v>
      </c>
      <c r="D7" s="10">
        <v>6183.1</v>
      </c>
      <c r="E7" s="13">
        <f t="shared" si="0"/>
        <v>59.89576774418537</v>
      </c>
    </row>
    <row r="8" spans="1:5" ht="110.25" x14ac:dyDescent="0.25">
      <c r="A8" s="24"/>
      <c r="B8" s="2" t="s">
        <v>40</v>
      </c>
      <c r="C8" s="9">
        <v>70294.3</v>
      </c>
      <c r="D8" s="10">
        <v>39722.400000000001</v>
      </c>
      <c r="E8" s="13">
        <f t="shared" si="0"/>
        <v>56.508706964860586</v>
      </c>
    </row>
    <row r="9" spans="1:5" x14ac:dyDescent="0.25">
      <c r="A9" s="26" t="s">
        <v>0</v>
      </c>
      <c r="B9" s="26"/>
      <c r="C9" s="11">
        <f>C7+C8</f>
        <v>80617.400000000009</v>
      </c>
      <c r="D9" s="11">
        <f>D7+D8</f>
        <v>45905.5</v>
      </c>
      <c r="E9" s="14">
        <f t="shared" si="0"/>
        <v>56.942421859300843</v>
      </c>
    </row>
    <row r="10" spans="1:5" ht="47.25" x14ac:dyDescent="0.25">
      <c r="A10" s="23" t="s">
        <v>28</v>
      </c>
      <c r="B10" s="2" t="s">
        <v>3</v>
      </c>
      <c r="C10" s="9">
        <v>4864.8</v>
      </c>
      <c r="D10" s="10">
        <v>2137.1999999999998</v>
      </c>
      <c r="E10" s="13">
        <f t="shared" si="0"/>
        <v>43.93191909225456</v>
      </c>
    </row>
    <row r="11" spans="1:5" ht="81.75" customHeight="1" x14ac:dyDescent="0.25">
      <c r="A11" s="25"/>
      <c r="B11" s="2" t="s">
        <v>1</v>
      </c>
      <c r="C11" s="9">
        <v>96519.1</v>
      </c>
      <c r="D11" s="10">
        <v>54695.1</v>
      </c>
      <c r="E11" s="13">
        <f t="shared" si="0"/>
        <v>56.667644020717134</v>
      </c>
    </row>
    <row r="12" spans="1:5" ht="63" x14ac:dyDescent="0.25">
      <c r="A12" s="25"/>
      <c r="B12" s="2" t="s">
        <v>9</v>
      </c>
      <c r="C12" s="9">
        <v>3169.6</v>
      </c>
      <c r="D12" s="10">
        <v>2911.7</v>
      </c>
      <c r="E12" s="13">
        <f t="shared" si="0"/>
        <v>91.863326602725891</v>
      </c>
    </row>
    <row r="13" spans="1:5" ht="110.25" x14ac:dyDescent="0.25">
      <c r="A13" s="24"/>
      <c r="B13" s="2" t="s">
        <v>40</v>
      </c>
      <c r="C13" s="9">
        <v>1400.2</v>
      </c>
      <c r="D13" s="10">
        <v>652.1</v>
      </c>
      <c r="E13" s="13">
        <f t="shared" si="0"/>
        <v>46.571918297386091</v>
      </c>
    </row>
    <row r="14" spans="1:5" x14ac:dyDescent="0.25">
      <c r="A14" s="26" t="s">
        <v>0</v>
      </c>
      <c r="B14" s="26"/>
      <c r="C14" s="11">
        <f>C10+C11+C12+C13</f>
        <v>105953.70000000001</v>
      </c>
      <c r="D14" s="11">
        <f>D10+D11+D12+D13</f>
        <v>60396.099999999991</v>
      </c>
      <c r="E14" s="14">
        <f t="shared" si="0"/>
        <v>57.002351026910794</v>
      </c>
    </row>
    <row r="15" spans="1:5" ht="80.25" customHeight="1" x14ac:dyDescent="0.25">
      <c r="A15" s="5" t="s">
        <v>27</v>
      </c>
      <c r="B15" s="2" t="s">
        <v>26</v>
      </c>
      <c r="C15" s="9">
        <v>23196.7</v>
      </c>
      <c r="D15" s="10">
        <v>3637.1</v>
      </c>
      <c r="E15" s="13">
        <f t="shared" si="0"/>
        <v>15.67938542982407</v>
      </c>
    </row>
    <row r="16" spans="1:5" x14ac:dyDescent="0.25">
      <c r="A16" s="26" t="s">
        <v>0</v>
      </c>
      <c r="B16" s="26"/>
      <c r="C16" s="11">
        <f>C15</f>
        <v>23196.7</v>
      </c>
      <c r="D16" s="11">
        <f>D15</f>
        <v>3637.1</v>
      </c>
      <c r="E16" s="14">
        <f t="shared" si="0"/>
        <v>15.67938542982407</v>
      </c>
    </row>
    <row r="17" spans="1:7" ht="51" customHeight="1" x14ac:dyDescent="0.25">
      <c r="A17" s="23" t="s">
        <v>25</v>
      </c>
      <c r="B17" s="2" t="s">
        <v>3</v>
      </c>
      <c r="C17" s="9">
        <v>50552</v>
      </c>
      <c r="D17" s="10">
        <v>22104.9</v>
      </c>
      <c r="E17" s="13">
        <f t="shared" si="0"/>
        <v>43.727053331223296</v>
      </c>
    </row>
    <row r="18" spans="1:7" ht="63" x14ac:dyDescent="0.25">
      <c r="A18" s="25"/>
      <c r="B18" s="2" t="s">
        <v>9</v>
      </c>
      <c r="C18" s="9">
        <v>6000</v>
      </c>
      <c r="D18" s="10">
        <v>1194.4000000000001</v>
      </c>
      <c r="E18" s="13">
        <f t="shared" si="0"/>
        <v>19.906666666666666</v>
      </c>
    </row>
    <row r="19" spans="1:7" ht="63" x14ac:dyDescent="0.25">
      <c r="A19" s="25"/>
      <c r="B19" s="2" t="s">
        <v>23</v>
      </c>
      <c r="C19" s="9">
        <v>3974</v>
      </c>
      <c r="D19" s="10">
        <v>2219</v>
      </c>
      <c r="E19" s="13">
        <f t="shared" si="0"/>
        <v>55.837946653246092</v>
      </c>
    </row>
    <row r="20" spans="1:7" x14ac:dyDescent="0.25">
      <c r="A20" s="26" t="s">
        <v>0</v>
      </c>
      <c r="B20" s="26"/>
      <c r="C20" s="11">
        <f>C17+C18+C19</f>
        <v>60526</v>
      </c>
      <c r="D20" s="11">
        <f>D17+D18+D19</f>
        <v>25518.300000000003</v>
      </c>
      <c r="E20" s="14">
        <f t="shared" si="0"/>
        <v>42.160889535075839</v>
      </c>
    </row>
    <row r="21" spans="1:7" ht="47.25" x14ac:dyDescent="0.25">
      <c r="A21" s="23" t="s">
        <v>24</v>
      </c>
      <c r="B21" s="2" t="s">
        <v>3</v>
      </c>
      <c r="C21" s="9">
        <v>6919.1</v>
      </c>
      <c r="D21" s="10">
        <v>3854.3</v>
      </c>
      <c r="E21" s="13">
        <f t="shared" si="0"/>
        <v>55.705221777398798</v>
      </c>
      <c r="F21" s="27"/>
    </row>
    <row r="22" spans="1:7" ht="63" x14ac:dyDescent="0.25">
      <c r="A22" s="24"/>
      <c r="B22" s="2" t="s">
        <v>23</v>
      </c>
      <c r="C22" s="9">
        <v>218728.6</v>
      </c>
      <c r="D22" s="10">
        <v>130384.8</v>
      </c>
      <c r="E22" s="13">
        <f t="shared" si="0"/>
        <v>59.610311591625418</v>
      </c>
      <c r="F22" s="28"/>
    </row>
    <row r="23" spans="1:7" x14ac:dyDescent="0.25">
      <c r="A23" s="26" t="s">
        <v>0</v>
      </c>
      <c r="B23" s="26"/>
      <c r="C23" s="11">
        <f>C21+C22</f>
        <v>225647.7</v>
      </c>
      <c r="D23" s="11">
        <f>D21+D22</f>
        <v>134239.1</v>
      </c>
      <c r="E23" s="14">
        <f t="shared" si="0"/>
        <v>59.49056870510978</v>
      </c>
    </row>
    <row r="24" spans="1:7" ht="66" customHeight="1" x14ac:dyDescent="0.25">
      <c r="A24" s="16" t="s">
        <v>22</v>
      </c>
      <c r="B24" s="18" t="s">
        <v>3</v>
      </c>
      <c r="C24" s="9">
        <v>200</v>
      </c>
      <c r="D24" s="10">
        <v>92</v>
      </c>
      <c r="E24" s="13">
        <f t="shared" si="0"/>
        <v>46</v>
      </c>
    </row>
    <row r="25" spans="1:7" x14ac:dyDescent="0.25">
      <c r="A25" s="26" t="s">
        <v>0</v>
      </c>
      <c r="B25" s="26"/>
      <c r="C25" s="11">
        <f>C24</f>
        <v>200</v>
      </c>
      <c r="D25" s="11">
        <f>D24</f>
        <v>92</v>
      </c>
      <c r="E25" s="14">
        <f t="shared" si="0"/>
        <v>46</v>
      </c>
      <c r="G25" s="15"/>
    </row>
    <row r="26" spans="1:7" ht="80.25" customHeight="1" x14ac:dyDescent="0.25">
      <c r="A26" s="23" t="s">
        <v>21</v>
      </c>
      <c r="B26" s="2" t="s">
        <v>1</v>
      </c>
      <c r="C26" s="9">
        <v>58553.4</v>
      </c>
      <c r="D26" s="10">
        <v>2454.4</v>
      </c>
      <c r="E26" s="13">
        <f t="shared" si="0"/>
        <v>4.1917292591036563</v>
      </c>
    </row>
    <row r="27" spans="1:7" ht="78.75" x14ac:dyDescent="0.25">
      <c r="A27" s="24"/>
      <c r="B27" s="2" t="s">
        <v>20</v>
      </c>
      <c r="C27" s="9">
        <v>372361.4</v>
      </c>
      <c r="D27" s="10">
        <v>153325.5</v>
      </c>
      <c r="E27" s="13">
        <f t="shared" si="0"/>
        <v>41.176529038724205</v>
      </c>
    </row>
    <row r="28" spans="1:7" x14ac:dyDescent="0.25">
      <c r="A28" s="26" t="s">
        <v>0</v>
      </c>
      <c r="B28" s="26"/>
      <c r="C28" s="11">
        <f>C26+C27</f>
        <v>430914.80000000005</v>
      </c>
      <c r="D28" s="11">
        <f>D26+D27</f>
        <v>155779.9</v>
      </c>
      <c r="E28" s="14">
        <f t="shared" si="0"/>
        <v>36.150974624218051</v>
      </c>
    </row>
    <row r="29" spans="1:7" ht="79.5" customHeight="1" x14ac:dyDescent="0.25">
      <c r="A29" s="16" t="s">
        <v>19</v>
      </c>
      <c r="B29" s="2" t="s">
        <v>1</v>
      </c>
      <c r="C29" s="9">
        <v>176748.5</v>
      </c>
      <c r="D29" s="10">
        <v>64217.7</v>
      </c>
      <c r="E29" s="13">
        <f t="shared" si="0"/>
        <v>36.332811876762747</v>
      </c>
    </row>
    <row r="30" spans="1:7" x14ac:dyDescent="0.25">
      <c r="A30" s="26" t="s">
        <v>0</v>
      </c>
      <c r="B30" s="26"/>
      <c r="C30" s="11">
        <f>C29</f>
        <v>176748.5</v>
      </c>
      <c r="D30" s="12">
        <f>D29</f>
        <v>64217.7</v>
      </c>
      <c r="E30" s="14">
        <f t="shared" si="0"/>
        <v>36.332811876762747</v>
      </c>
    </row>
    <row r="31" spans="1:7" ht="77.25" customHeight="1" x14ac:dyDescent="0.25">
      <c r="A31" s="16" t="s">
        <v>18</v>
      </c>
      <c r="B31" s="2" t="s">
        <v>1</v>
      </c>
      <c r="C31" s="9">
        <v>2000</v>
      </c>
      <c r="D31" s="10">
        <v>50</v>
      </c>
      <c r="E31" s="13">
        <f t="shared" si="0"/>
        <v>2.5</v>
      </c>
    </row>
    <row r="32" spans="1:7" x14ac:dyDescent="0.25">
      <c r="A32" s="26" t="s">
        <v>0</v>
      </c>
      <c r="B32" s="26"/>
      <c r="C32" s="11">
        <f>C31</f>
        <v>2000</v>
      </c>
      <c r="D32" s="12">
        <f>D31</f>
        <v>50</v>
      </c>
      <c r="E32" s="14">
        <f t="shared" si="0"/>
        <v>2.5</v>
      </c>
    </row>
    <row r="33" spans="1:5" ht="63" x14ac:dyDescent="0.25">
      <c r="A33" s="5" t="s">
        <v>17</v>
      </c>
      <c r="B33" s="18" t="s">
        <v>3</v>
      </c>
      <c r="C33" s="9">
        <v>7430</v>
      </c>
      <c r="D33" s="10">
        <v>4248.3999999999996</v>
      </c>
      <c r="E33" s="13">
        <f t="shared" si="0"/>
        <v>57.179004037685054</v>
      </c>
    </row>
    <row r="34" spans="1:5" x14ac:dyDescent="0.25">
      <c r="A34" s="26" t="s">
        <v>0</v>
      </c>
      <c r="B34" s="26"/>
      <c r="C34" s="11">
        <f>C33</f>
        <v>7430</v>
      </c>
      <c r="D34" s="11">
        <f>D33</f>
        <v>4248.3999999999996</v>
      </c>
      <c r="E34" s="14">
        <f t="shared" si="0"/>
        <v>57.179004037685054</v>
      </c>
    </row>
    <row r="35" spans="1:5" ht="78.75" customHeight="1" x14ac:dyDescent="0.25">
      <c r="A35" s="19" t="s">
        <v>16</v>
      </c>
      <c r="B35" s="18" t="s">
        <v>15</v>
      </c>
      <c r="C35" s="9">
        <v>25193.5</v>
      </c>
      <c r="D35" s="10">
        <v>9966.5</v>
      </c>
      <c r="E35" s="13">
        <f t="shared" si="0"/>
        <v>39.559807093099408</v>
      </c>
    </row>
    <row r="36" spans="1:5" x14ac:dyDescent="0.25">
      <c r="A36" s="26" t="s">
        <v>0</v>
      </c>
      <c r="B36" s="26"/>
      <c r="C36" s="11">
        <f>C35</f>
        <v>25193.5</v>
      </c>
      <c r="D36" s="11">
        <f>D35</f>
        <v>9966.5</v>
      </c>
      <c r="E36" s="14">
        <f t="shared" si="0"/>
        <v>39.559807093099408</v>
      </c>
    </row>
    <row r="37" spans="1:5" ht="95.25" customHeight="1" x14ac:dyDescent="0.25">
      <c r="A37" s="5" t="s">
        <v>14</v>
      </c>
      <c r="B37" s="18" t="s">
        <v>3</v>
      </c>
      <c r="C37" s="9">
        <v>2200</v>
      </c>
      <c r="D37" s="10">
        <v>1950</v>
      </c>
      <c r="E37" s="13">
        <f t="shared" si="0"/>
        <v>88.63636363636364</v>
      </c>
    </row>
    <row r="38" spans="1:5" x14ac:dyDescent="0.25">
      <c r="A38" s="26" t="s">
        <v>0</v>
      </c>
      <c r="B38" s="26"/>
      <c r="C38" s="11">
        <f>C37</f>
        <v>2200</v>
      </c>
      <c r="D38" s="11">
        <f>D37</f>
        <v>1950</v>
      </c>
      <c r="E38" s="14">
        <f t="shared" si="0"/>
        <v>88.63636363636364</v>
      </c>
    </row>
    <row r="39" spans="1:5" ht="126" x14ac:dyDescent="0.25">
      <c r="A39" s="5" t="s">
        <v>13</v>
      </c>
      <c r="B39" s="18" t="s">
        <v>12</v>
      </c>
      <c r="C39" s="9">
        <v>24999.5</v>
      </c>
      <c r="D39" s="10">
        <v>13100.3</v>
      </c>
      <c r="E39" s="13">
        <f t="shared" si="0"/>
        <v>52.402248044960899</v>
      </c>
    </row>
    <row r="40" spans="1:5" x14ac:dyDescent="0.25">
      <c r="A40" s="26" t="s">
        <v>0</v>
      </c>
      <c r="B40" s="26"/>
      <c r="C40" s="11">
        <f>C39</f>
        <v>24999.5</v>
      </c>
      <c r="D40" s="11">
        <f>D39</f>
        <v>13100.3</v>
      </c>
      <c r="E40" s="14">
        <f t="shared" si="0"/>
        <v>52.402248044960899</v>
      </c>
    </row>
    <row r="41" spans="1:5" ht="72" customHeight="1" x14ac:dyDescent="0.25">
      <c r="A41" s="16" t="s">
        <v>38</v>
      </c>
      <c r="B41" s="2" t="s">
        <v>11</v>
      </c>
      <c r="C41" s="9">
        <v>26872.5</v>
      </c>
      <c r="D41" s="10">
        <v>17873.599999999999</v>
      </c>
      <c r="E41" s="13">
        <f t="shared" si="0"/>
        <v>66.512605823797557</v>
      </c>
    </row>
    <row r="42" spans="1:5" x14ac:dyDescent="0.25">
      <c r="A42" s="26" t="s">
        <v>0</v>
      </c>
      <c r="B42" s="26"/>
      <c r="C42" s="11">
        <f>C41</f>
        <v>26872.5</v>
      </c>
      <c r="D42" s="11">
        <f>D41</f>
        <v>17873.599999999999</v>
      </c>
      <c r="E42" s="14">
        <f t="shared" si="0"/>
        <v>66.512605823797557</v>
      </c>
    </row>
    <row r="43" spans="1:5" ht="47.25" x14ac:dyDescent="0.25">
      <c r="A43" s="29" t="s">
        <v>10</v>
      </c>
      <c r="B43" s="2" t="s">
        <v>3</v>
      </c>
      <c r="C43" s="9">
        <v>20</v>
      </c>
      <c r="D43" s="9">
        <v>0</v>
      </c>
      <c r="E43" s="13">
        <f t="shared" si="0"/>
        <v>0</v>
      </c>
    </row>
    <row r="44" spans="1:5" ht="64.5" customHeight="1" x14ac:dyDescent="0.25">
      <c r="A44" s="30"/>
      <c r="B44" s="18" t="s">
        <v>9</v>
      </c>
      <c r="C44" s="9">
        <v>22936.6</v>
      </c>
      <c r="D44" s="10">
        <v>13920.2</v>
      </c>
      <c r="E44" s="13">
        <f t="shared" si="0"/>
        <v>60.689901729114169</v>
      </c>
    </row>
    <row r="45" spans="1:5" ht="61.5" customHeight="1" x14ac:dyDescent="0.25">
      <c r="A45" s="30"/>
      <c r="B45" s="2" t="s">
        <v>23</v>
      </c>
      <c r="C45" s="9">
        <v>2359</v>
      </c>
      <c r="D45" s="10">
        <v>2111.8000000000002</v>
      </c>
      <c r="E45" s="13">
        <f t="shared" si="0"/>
        <v>89.520983467571014</v>
      </c>
    </row>
    <row r="46" spans="1:5" ht="76.5" customHeight="1" x14ac:dyDescent="0.25">
      <c r="A46" s="31"/>
      <c r="B46" s="2" t="s">
        <v>20</v>
      </c>
      <c r="C46" s="9">
        <v>2687</v>
      </c>
      <c r="D46" s="10">
        <v>2686.8</v>
      </c>
      <c r="E46" s="13">
        <f t="shared" si="0"/>
        <v>99.992556754745081</v>
      </c>
    </row>
    <row r="47" spans="1:5" x14ac:dyDescent="0.25">
      <c r="A47" s="26" t="s">
        <v>0</v>
      </c>
      <c r="B47" s="26"/>
      <c r="C47" s="11">
        <f>C44+C43+C45+C46</f>
        <v>28002.6</v>
      </c>
      <c r="D47" s="11">
        <f>D44+D43+D45+D46</f>
        <v>18718.8</v>
      </c>
      <c r="E47" s="14">
        <f t="shared" si="0"/>
        <v>66.84664995393284</v>
      </c>
    </row>
    <row r="48" spans="1:5" ht="64.5" customHeight="1" x14ac:dyDescent="0.25">
      <c r="A48" s="5" t="s">
        <v>8</v>
      </c>
      <c r="B48" s="2" t="s">
        <v>7</v>
      </c>
      <c r="C48" s="9">
        <v>46991.4</v>
      </c>
      <c r="D48" s="10">
        <v>29100.3</v>
      </c>
      <c r="E48" s="13">
        <f t="shared" si="0"/>
        <v>61.92686321326881</v>
      </c>
    </row>
    <row r="49" spans="1:5" x14ac:dyDescent="0.25">
      <c r="A49" s="26" t="s">
        <v>0</v>
      </c>
      <c r="B49" s="26"/>
      <c r="C49" s="11">
        <f>C48</f>
        <v>46991.4</v>
      </c>
      <c r="D49" s="11">
        <f>D48</f>
        <v>29100.3</v>
      </c>
      <c r="E49" s="14">
        <f t="shared" si="0"/>
        <v>61.92686321326881</v>
      </c>
    </row>
    <row r="50" spans="1:5" ht="47.25" x14ac:dyDescent="0.25">
      <c r="A50" s="5" t="s">
        <v>6</v>
      </c>
      <c r="B50" s="2" t="s">
        <v>3</v>
      </c>
      <c r="C50" s="9">
        <v>3200</v>
      </c>
      <c r="D50" s="10">
        <v>1600.3</v>
      </c>
      <c r="E50" s="13">
        <f t="shared" si="0"/>
        <v>50.009374999999999</v>
      </c>
    </row>
    <row r="51" spans="1:5" x14ac:dyDescent="0.25">
      <c r="A51" s="26" t="s">
        <v>0</v>
      </c>
      <c r="B51" s="26"/>
      <c r="C51" s="11">
        <f>C50</f>
        <v>3200</v>
      </c>
      <c r="D51" s="11">
        <f>D50</f>
        <v>1600.3</v>
      </c>
      <c r="E51" s="14">
        <f t="shared" si="0"/>
        <v>50.009374999999999</v>
      </c>
    </row>
    <row r="52" spans="1:5" ht="47.25" x14ac:dyDescent="0.25">
      <c r="A52" s="5" t="s">
        <v>5</v>
      </c>
      <c r="B52" s="2" t="s">
        <v>3</v>
      </c>
      <c r="C52" s="9">
        <v>3260</v>
      </c>
      <c r="D52" s="10">
        <v>1025.5</v>
      </c>
      <c r="E52" s="13">
        <f t="shared" si="0"/>
        <v>31.45705521472393</v>
      </c>
    </row>
    <row r="53" spans="1:5" x14ac:dyDescent="0.25">
      <c r="A53" s="26" t="s">
        <v>0</v>
      </c>
      <c r="B53" s="26"/>
      <c r="C53" s="11">
        <f>C52</f>
        <v>3260</v>
      </c>
      <c r="D53" s="12">
        <f>D52</f>
        <v>1025.5</v>
      </c>
      <c r="E53" s="14">
        <f t="shared" si="0"/>
        <v>31.45705521472393</v>
      </c>
    </row>
    <row r="54" spans="1:5" ht="47.25" x14ac:dyDescent="0.25">
      <c r="A54" s="19" t="s">
        <v>4</v>
      </c>
      <c r="B54" s="2" t="s">
        <v>3</v>
      </c>
      <c r="C54" s="9">
        <v>3452.1</v>
      </c>
      <c r="D54" s="10">
        <v>1721.6</v>
      </c>
      <c r="E54" s="13">
        <f t="shared" si="0"/>
        <v>49.871092957909681</v>
      </c>
    </row>
    <row r="55" spans="1:5" x14ac:dyDescent="0.25">
      <c r="A55" s="26" t="s">
        <v>0</v>
      </c>
      <c r="B55" s="26"/>
      <c r="C55" s="11">
        <f>SUM(C54:C54)</f>
        <v>3452.1</v>
      </c>
      <c r="D55" s="11">
        <f>SUM(D54:D54)</f>
        <v>1721.6</v>
      </c>
      <c r="E55" s="14">
        <f t="shared" si="0"/>
        <v>49.871092957909681</v>
      </c>
    </row>
    <row r="56" spans="1:5" ht="94.5" x14ac:dyDescent="0.25">
      <c r="A56" s="5" t="s">
        <v>2</v>
      </c>
      <c r="B56" s="18" t="s">
        <v>1</v>
      </c>
      <c r="C56" s="9">
        <v>57480.3</v>
      </c>
      <c r="D56" s="10">
        <v>6855</v>
      </c>
      <c r="E56" s="13">
        <f t="shared" si="0"/>
        <v>11.925825021790073</v>
      </c>
    </row>
    <row r="57" spans="1:5" x14ac:dyDescent="0.25">
      <c r="A57" s="26" t="s">
        <v>0</v>
      </c>
      <c r="B57" s="26"/>
      <c r="C57" s="11">
        <f>C56</f>
        <v>57480.3</v>
      </c>
      <c r="D57" s="11">
        <f>D56</f>
        <v>6855</v>
      </c>
      <c r="E57" s="14">
        <f t="shared" si="0"/>
        <v>11.925825021790073</v>
      </c>
    </row>
    <row r="58" spans="1:5" ht="20.25" customHeight="1" x14ac:dyDescent="0.25">
      <c r="A58" s="21" t="s">
        <v>35</v>
      </c>
      <c r="B58" s="22"/>
      <c r="C58" s="11">
        <f>C6+C9+C14+C16+C20+C23+C25+C28+C30+C32+C34+C36+C38+C40+C42+C47+C49+C51+C53+C55+C57</f>
        <v>3600356.1</v>
      </c>
      <c r="D58" s="11">
        <f>D6+D9+D14+D16+D20+D23+D25+D28+D30+D32+D34+D36+D38+D40+D42+D47+D49+D51+D53+D55+D57</f>
        <v>1969091.9000000004</v>
      </c>
      <c r="E58" s="14">
        <f t="shared" si="0"/>
        <v>54.691587312710546</v>
      </c>
    </row>
    <row r="59" spans="1:5" ht="12.75" customHeight="1" x14ac:dyDescent="0.25">
      <c r="A59" s="3"/>
      <c r="B59" s="3"/>
      <c r="C59" s="3"/>
      <c r="D59" s="3"/>
    </row>
  </sheetData>
  <mergeCells count="30">
    <mergeCell ref="F21:F22"/>
    <mergeCell ref="A43:A46"/>
    <mergeCell ref="A9:B9"/>
    <mergeCell ref="A25:B25"/>
    <mergeCell ref="A28:B28"/>
    <mergeCell ref="A20:B20"/>
    <mergeCell ref="A23:B23"/>
    <mergeCell ref="A14:B14"/>
    <mergeCell ref="A16:B16"/>
    <mergeCell ref="A40:B40"/>
    <mergeCell ref="A34:B34"/>
    <mergeCell ref="A36:B36"/>
    <mergeCell ref="A30:B30"/>
    <mergeCell ref="A32:B32"/>
    <mergeCell ref="A1:E1"/>
    <mergeCell ref="A58:B58"/>
    <mergeCell ref="A7:A8"/>
    <mergeCell ref="A10:A13"/>
    <mergeCell ref="A17:A19"/>
    <mergeCell ref="A21:A22"/>
    <mergeCell ref="A26:A27"/>
    <mergeCell ref="A57:B57"/>
    <mergeCell ref="A53:B53"/>
    <mergeCell ref="A55:B55"/>
    <mergeCell ref="A49:B49"/>
    <mergeCell ref="A51:B51"/>
    <mergeCell ref="A42:B42"/>
    <mergeCell ref="A47:B47"/>
    <mergeCell ref="A38:B38"/>
    <mergeCell ref="A6:B6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2024-08-08T09:27:08Z</dcterms:modified>
</cp:coreProperties>
</file>